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_Backup\data\vulnerability\chicago\"/>
    </mc:Choice>
  </mc:AlternateContent>
  <bookViews>
    <workbookView xWindow="10170" yWindow="-15" windowWidth="10095" windowHeight="4095"/>
  </bookViews>
  <sheets>
    <sheet name="CWRegion" sheetId="1" r:id="rId1"/>
    <sheet name="ModFacs Codes" sheetId="2" r:id="rId2"/>
  </sheets>
  <definedNames>
    <definedName name="_xlnm.Print_Titles" localSheetId="0">CWRegion!$1:$4</definedName>
  </definedNames>
  <calcPr calcId="152511"/>
</workbook>
</file>

<file path=xl/calcChain.xml><?xml version="1.0" encoding="utf-8"?>
<calcChain xmlns="http://schemas.openxmlformats.org/spreadsheetml/2006/main">
  <c r="P62" i="1" l="1"/>
  <c r="P68" i="1"/>
  <c r="K62" i="1" l="1"/>
  <c r="L62" i="1"/>
  <c r="M62" i="1"/>
  <c r="N62" i="1"/>
  <c r="O62" i="1"/>
  <c r="K68" i="1"/>
  <c r="L68" i="1"/>
  <c r="M68" i="1"/>
  <c r="N68" i="1"/>
  <c r="O68" i="1"/>
</calcChain>
</file>

<file path=xl/sharedStrings.xml><?xml version="1.0" encoding="utf-8"?>
<sst xmlns="http://schemas.openxmlformats.org/spreadsheetml/2006/main" count="517" uniqueCount="218">
  <si>
    <t>DISTRIB Results</t>
  </si>
  <si>
    <t>Modifying Factors</t>
  </si>
  <si>
    <t>Modeled IV</t>
  </si>
  <si>
    <t>Future : Current Suitable Habitat</t>
  </si>
  <si>
    <t>Change Class</t>
  </si>
  <si>
    <t>2010 - 2039</t>
  </si>
  <si>
    <t>2040 - 2069</t>
  </si>
  <si>
    <t>2070 - 2099</t>
  </si>
  <si>
    <t>Positive Traits</t>
  </si>
  <si>
    <t>Negative Traits</t>
  </si>
  <si>
    <t>FIA</t>
  </si>
  <si>
    <t>Common Name</t>
  </si>
  <si>
    <t>Current</t>
  </si>
  <si>
    <t>PCM B1</t>
  </si>
  <si>
    <t>GFDL A1FI</t>
  </si>
  <si>
    <t>BRO</t>
  </si>
  <si>
    <t>Browse</t>
  </si>
  <si>
    <t>CPR</t>
  </si>
  <si>
    <t>CO2/ productivity</t>
  </si>
  <si>
    <t>CWU</t>
  </si>
  <si>
    <t>CO2/ water use efficiency</t>
  </si>
  <si>
    <t>COL</t>
  </si>
  <si>
    <t>Competition-light</t>
  </si>
  <si>
    <t>DISE</t>
  </si>
  <si>
    <t>Disease</t>
  </si>
  <si>
    <t>DISP</t>
  </si>
  <si>
    <t>Dispersal</t>
  </si>
  <si>
    <t>DRO</t>
  </si>
  <si>
    <t>Drought</t>
  </si>
  <si>
    <t>ESP</t>
  </si>
  <si>
    <t>Edaphic specificity</t>
  </si>
  <si>
    <t>EHS</t>
  </si>
  <si>
    <t>Environmental habitat specificity</t>
  </si>
  <si>
    <t>FRG</t>
  </si>
  <si>
    <t>Fire regeneration</t>
  </si>
  <si>
    <t>FTK</t>
  </si>
  <si>
    <t>Fire topkill</t>
  </si>
  <si>
    <t>FLO</t>
  </si>
  <si>
    <t>Flood</t>
  </si>
  <si>
    <t>HAR</t>
  </si>
  <si>
    <t>Harvest</t>
  </si>
  <si>
    <t>ICE</t>
  </si>
  <si>
    <t>Ice</t>
  </si>
  <si>
    <t>INS</t>
  </si>
  <si>
    <t>Insect pests</t>
  </si>
  <si>
    <t>INP</t>
  </si>
  <si>
    <t>Invasive plants</t>
  </si>
  <si>
    <t>POL</t>
  </si>
  <si>
    <t>Pollution</t>
  </si>
  <si>
    <t>SES</t>
  </si>
  <si>
    <t>Seedling establishment</t>
  </si>
  <si>
    <t>TGR</t>
  </si>
  <si>
    <t>Temperature gradients</t>
  </si>
  <si>
    <t>VRE</t>
  </si>
  <si>
    <t>Vegetative reproduction</t>
  </si>
  <si>
    <t>WIN</t>
  </si>
  <si>
    <t>Wind</t>
  </si>
  <si>
    <t>Red pine</t>
  </si>
  <si>
    <t>Balsam poplar</t>
  </si>
  <si>
    <t>Eastern white pine</t>
  </si>
  <si>
    <t>Ohio buckeye</t>
  </si>
  <si>
    <t>Swamp white oak</t>
  </si>
  <si>
    <t>American beech</t>
  </si>
  <si>
    <t>Rock elm</t>
  </si>
  <si>
    <t>Sugar maple</t>
  </si>
  <si>
    <t>Scarlet oak</t>
  </si>
  <si>
    <t>Shellbark hickory</t>
  </si>
  <si>
    <t>Pawpaw</t>
  </si>
  <si>
    <t>Slippery elm</t>
  </si>
  <si>
    <t>White oak</t>
  </si>
  <si>
    <t>American elm</t>
  </si>
  <si>
    <t>Shagbark hickory</t>
  </si>
  <si>
    <t>Black walnut</t>
  </si>
  <si>
    <t>Sassafras</t>
  </si>
  <si>
    <t>Pignut hickory</t>
  </si>
  <si>
    <t>White ash</t>
  </si>
  <si>
    <t>Flowering dogwood</t>
  </si>
  <si>
    <t>Black oak</t>
  </si>
  <si>
    <t>Chinkapin oak</t>
  </si>
  <si>
    <t>Northern red oak</t>
  </si>
  <si>
    <t>Shingle oak</t>
  </si>
  <si>
    <t>Black hickory</t>
  </si>
  <si>
    <t>Eastern redbud</t>
  </si>
  <si>
    <t>Eastern red cedar</t>
  </si>
  <si>
    <t>Sycamore</t>
  </si>
  <si>
    <t>Common persimmon</t>
  </si>
  <si>
    <t>Black cherry</t>
  </si>
  <si>
    <t>Bitternut hickory</t>
  </si>
  <si>
    <t>Mockernut hickory</t>
  </si>
  <si>
    <t>Hackberry</t>
  </si>
  <si>
    <t>Post oak</t>
  </si>
  <si>
    <t>Blackgum</t>
  </si>
  <si>
    <t>Red mulberry</t>
  </si>
  <si>
    <t>Blackjack oak</t>
  </si>
  <si>
    <t>Northern catalpa</t>
  </si>
  <si>
    <t>Black willow</t>
  </si>
  <si>
    <t>Black locust</t>
  </si>
  <si>
    <t>Yellow-poplar</t>
  </si>
  <si>
    <t>Honeylocust</t>
  </si>
  <si>
    <t>Pin oak</t>
  </si>
  <si>
    <t>Silver maple</t>
  </si>
  <si>
    <t>Osage-orange</t>
  </si>
  <si>
    <t>Red maple</t>
  </si>
  <si>
    <t>Green ash</t>
  </si>
  <si>
    <t>Eastern hophornbeam</t>
  </si>
  <si>
    <t>Eastern cottonwood</t>
  </si>
  <si>
    <t>Shortleaf pine</t>
  </si>
  <si>
    <t>Sweetgum</t>
  </si>
  <si>
    <t>River birch</t>
  </si>
  <si>
    <t>American hornbeam</t>
  </si>
  <si>
    <t>Boxelder</t>
  </si>
  <si>
    <t>Winged elm</t>
  </si>
  <si>
    <t>American basswood</t>
  </si>
  <si>
    <t>Wild plum</t>
  </si>
  <si>
    <t>Bur oak</t>
  </si>
  <si>
    <t>Sugarberry</t>
  </si>
  <si>
    <t>Northern pin oak</t>
  </si>
  <si>
    <t>Kentucky coffeetree</t>
  </si>
  <si>
    <t>Cedar elm</t>
  </si>
  <si>
    <t>Tamarack (native)</t>
  </si>
  <si>
    <t>White spruce</t>
  </si>
  <si>
    <t>Jack pine</t>
  </si>
  <si>
    <t>Longleaf pine</t>
  </si>
  <si>
    <t>Northern white-cedar</t>
  </si>
  <si>
    <t>Paper birch</t>
  </si>
  <si>
    <t>Black ash</t>
  </si>
  <si>
    <t>Bigtooth aspen</t>
  </si>
  <si>
    <t>Quaking aspen</t>
  </si>
  <si>
    <t>Chokecherry</t>
  </si>
  <si>
    <t>Turkey oak</t>
  </si>
  <si>
    <t xml:space="preserve">COL      </t>
  </si>
  <si>
    <t xml:space="preserve">DISP      </t>
  </si>
  <si>
    <t xml:space="preserve">DRO      </t>
  </si>
  <si>
    <t xml:space="preserve">FTK COL INS    </t>
  </si>
  <si>
    <t xml:space="preserve">      </t>
  </si>
  <si>
    <t xml:space="preserve">INS      </t>
  </si>
  <si>
    <t xml:space="preserve">COL INS     </t>
  </si>
  <si>
    <t xml:space="preserve">COL INS DRO    </t>
  </si>
  <si>
    <t xml:space="preserve">FTK DRO     </t>
  </si>
  <si>
    <t xml:space="preserve">FTK      </t>
  </si>
  <si>
    <t xml:space="preserve">INS COL DISP    </t>
  </si>
  <si>
    <t xml:space="preserve">DRO FTK INS    </t>
  </si>
  <si>
    <t xml:space="preserve">INS DRO     </t>
  </si>
  <si>
    <t xml:space="preserve">COL SES     </t>
  </si>
  <si>
    <t xml:space="preserve">DISP SES COL    </t>
  </si>
  <si>
    <t xml:space="preserve">DRO FTK     </t>
  </si>
  <si>
    <t xml:space="preserve">SES FTK     </t>
  </si>
  <si>
    <t xml:space="preserve">FTK COL INS DISE   </t>
  </si>
  <si>
    <t xml:space="preserve">FTK COL DRO    </t>
  </si>
  <si>
    <t xml:space="preserve">FTK COL INS DRO   </t>
  </si>
  <si>
    <t xml:space="preserve">INS FTK     </t>
  </si>
  <si>
    <t xml:space="preserve">INS FTK COL    </t>
  </si>
  <si>
    <t>INS COL DISP DRO SES FTK ESP</t>
  </si>
  <si>
    <t xml:space="preserve">SES      </t>
  </si>
  <si>
    <t xml:space="preserve">COL DRO     </t>
  </si>
  <si>
    <t xml:space="preserve">INP      </t>
  </si>
  <si>
    <t xml:space="preserve">COL DISP     </t>
  </si>
  <si>
    <t xml:space="preserve">COL FTK     </t>
  </si>
  <si>
    <t xml:space="preserve">FRG VRE     </t>
  </si>
  <si>
    <t xml:space="preserve">INS COL DISE FTK   </t>
  </si>
  <si>
    <t xml:space="preserve">FRG DISP     </t>
  </si>
  <si>
    <t xml:space="preserve">COL DRO FTK    </t>
  </si>
  <si>
    <t xml:space="preserve">INS DISE     </t>
  </si>
  <si>
    <t xml:space="preserve">INS DISE FTK    </t>
  </si>
  <si>
    <t xml:space="preserve">DRO SES FRG VRE   </t>
  </si>
  <si>
    <t xml:space="preserve">COL INS DISE    </t>
  </si>
  <si>
    <t xml:space="preserve">COL FTK DRO    </t>
  </si>
  <si>
    <t xml:space="preserve">DISE INS     </t>
  </si>
  <si>
    <t xml:space="preserve">DISE      </t>
  </si>
  <si>
    <t xml:space="preserve">FTK DISE     </t>
  </si>
  <si>
    <t>NA</t>
  </si>
  <si>
    <t>Lg. Inc.</t>
  </si>
  <si>
    <t>Sm. Inc.</t>
  </si>
  <si>
    <t>Sm. Dec.</t>
  </si>
  <si>
    <t>No Change</t>
  </si>
  <si>
    <t>Lg. Dec.</t>
  </si>
  <si>
    <t>New-High</t>
  </si>
  <si>
    <t>Actual</t>
  </si>
  <si>
    <t xml:space="preserve">EHS COL     </t>
  </si>
  <si>
    <t xml:space="preserve">EHS      </t>
  </si>
  <si>
    <t xml:space="preserve">COL EHS     </t>
  </si>
  <si>
    <t xml:space="preserve">SES EHS ESP COL DISP  </t>
  </si>
  <si>
    <t xml:space="preserve">FRG DISP EHS    </t>
  </si>
  <si>
    <t xml:space="preserve">FTK EHS     </t>
  </si>
  <si>
    <t xml:space="preserve">VRE EHS     </t>
  </si>
  <si>
    <t xml:space="preserve">SES DISP EHS    </t>
  </si>
  <si>
    <t xml:space="preserve">EHS ESP     </t>
  </si>
  <si>
    <t xml:space="preserve">DRO EHS     </t>
  </si>
  <si>
    <t xml:space="preserve">VRE EHS ESP    </t>
  </si>
  <si>
    <t xml:space="preserve">EHS ESP SES    </t>
  </si>
  <si>
    <t>New_Low</t>
  </si>
  <si>
    <t>New</t>
  </si>
  <si>
    <t>DistFact</t>
  </si>
  <si>
    <t>BioFact</t>
  </si>
  <si>
    <t>Adapt</t>
  </si>
  <si>
    <t>177</t>
  </si>
  <si>
    <t>204</t>
  </si>
  <si>
    <t>179</t>
  </si>
  <si>
    <t>269</t>
  </si>
  <si>
    <t>2042</t>
  </si>
  <si>
    <t>264</t>
  </si>
  <si>
    <t>185</t>
  </si>
  <si>
    <t>218</t>
  </si>
  <si>
    <t>0.88</t>
  </si>
  <si>
    <t>1.32</t>
  </si>
  <si>
    <t>1.00</t>
  </si>
  <si>
    <t>1.29</t>
  </si>
  <si>
    <t>0.91</t>
  </si>
  <si>
    <t>1.07</t>
  </si>
  <si>
    <t>0.31</t>
  </si>
  <si>
    <t>0.16</t>
  </si>
  <si>
    <t xml:space="preserve">SES DISP DRO COL TGR  </t>
  </si>
  <si>
    <t xml:space="preserve">COL EHS TGR    </t>
  </si>
  <si>
    <t xml:space="preserve">TGR      </t>
  </si>
  <si>
    <t xml:space="preserve">TGR FRG EHS    </t>
  </si>
  <si>
    <t xml:space="preserve">EHS ESP TGR FTK   </t>
  </si>
  <si>
    <t xml:space="preserve">SES DRO TGR    </t>
  </si>
  <si>
    <t xml:space="preserve">DRO TGR FTK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</si>
</sst>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/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164" fontId="0" fillId="0" borderId="2" xfId="0" applyNumberFormat="1" applyBorder="1"/>
    <xf numFmtId="0" fontId="1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/>
    <xf numFmtId="0" fontId="1" fillId="0" borderId="0" xfId="0" applyFont="1" applyAlignment="1">
      <alignment horizontal="centerContinuous"/>
    </xf>
    <xf numFmtId="0" fontId="2" fillId="0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0" fillId="0" borderId="0" xfId="0" applyNumberFormat="1" applyAlignment="1" applyProtection="1">
      <alignment vertical="center" wrapText="1"/>
      <protection locked="0"/>
    </xf>
    <xf numFmtId="2" fontId="0" fillId="0" borderId="0" xfId="0" applyNumberFormat="1" applyAlignment="1">
      <alignment vertical="center" wrapText="1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protection locked="0" hidden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C5:P77" totalsRowShown="0" headerRowDxfId="23" dataDxfId="22" tableBorderDxfId="21">
  <autoFilter ref="C5:P77"/>
  <tableColumns count="14">
    <tableColumn id="1" name="177" dataDxfId="20"/>
    <tableColumn id="2" name="204" dataDxfId="19"/>
    <tableColumn id="4" name="179" dataDxfId="18"/>
    <tableColumn id="5" name="269" dataDxfId="17"/>
    <tableColumn id="6" name="2042" dataDxfId="16"/>
    <tableColumn id="7" name="264" dataDxfId="15"/>
    <tableColumn id="8" name="185" dataDxfId="14"/>
    <tableColumn id="9" name="218" dataDxfId="13"/>
    <tableColumn id="10" name="0.88" dataDxfId="12"/>
    <tableColumn id="11" name="1.32" dataDxfId="11"/>
    <tableColumn id="12" name="1.00" dataDxfId="10"/>
    <tableColumn id="13" name="1.29" dataDxfId="9"/>
    <tableColumn id="14" name="0.91" dataDxfId="8"/>
    <tableColumn id="15" name="1.07" dataDxfId="7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S5:V77" totalsRowShown="0" headerRowDxfId="6" tableBorderDxfId="5">
  <autoFilter ref="S5:V77"/>
  <tableColumns count="4">
    <tableColumn id="1" name="COL      " dataDxfId="4"/>
    <tableColumn id="2" name="FTK      " dataDxfId="3"/>
    <tableColumn id="3" name="0.31"/>
    <tableColumn id="4" name="0.1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="70" zoomScaleNormal="70" workbookViewId="0">
      <selection activeCell="X1" sqref="X1:AF1048576"/>
    </sheetView>
  </sheetViews>
  <sheetFormatPr defaultRowHeight="15" x14ac:dyDescent="0.25"/>
  <cols>
    <col min="1" max="1" width="4" bestFit="1" customWidth="1"/>
    <col min="2" max="2" width="18.5703125" bestFit="1" customWidth="1"/>
    <col min="3" max="10" width="8.140625" customWidth="1"/>
    <col min="11" max="16" width="8.140625" style="13" customWidth="1"/>
    <col min="19" max="19" width="11.140625" customWidth="1"/>
    <col min="20" max="20" width="12.5703125" customWidth="1"/>
    <col min="22" max="22" width="7.5703125" customWidth="1"/>
    <col min="23" max="23" width="6" bestFit="1" customWidth="1"/>
    <col min="24" max="24" width="7" bestFit="1" customWidth="1"/>
  </cols>
  <sheetData>
    <row r="1" spans="1:27" x14ac:dyDescent="0.25">
      <c r="A1" s="1"/>
      <c r="B1" s="1"/>
      <c r="C1" s="1"/>
      <c r="D1" s="1"/>
      <c r="E1" s="53" t="s">
        <v>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9"/>
      <c r="R1" s="29"/>
      <c r="T1" s="28"/>
      <c r="U1" s="1"/>
      <c r="V1" s="1"/>
      <c r="W1" s="1"/>
    </row>
    <row r="2" spans="1:27" ht="15" customHeight="1" x14ac:dyDescent="0.25">
      <c r="A2" s="1"/>
      <c r="B2" s="30"/>
      <c r="C2" s="30"/>
      <c r="D2" s="29"/>
      <c r="E2" s="54" t="s">
        <v>2</v>
      </c>
      <c r="F2" s="54"/>
      <c r="G2" s="54"/>
      <c r="H2" s="54"/>
      <c r="I2" s="54"/>
      <c r="J2" s="54"/>
      <c r="K2" s="55" t="s">
        <v>3</v>
      </c>
      <c r="L2" s="55"/>
      <c r="M2" s="55"/>
      <c r="N2" s="55"/>
      <c r="O2" s="55"/>
      <c r="P2" s="55"/>
      <c r="Q2" s="58" t="s">
        <v>4</v>
      </c>
      <c r="R2" s="59"/>
      <c r="S2" s="38" t="s">
        <v>1</v>
      </c>
      <c r="T2" s="38"/>
      <c r="U2" s="38"/>
      <c r="V2" s="38"/>
      <c r="W2" s="38"/>
    </row>
    <row r="3" spans="1:27" x14ac:dyDescent="0.25">
      <c r="A3" s="1"/>
      <c r="B3" s="30"/>
      <c r="C3" s="30"/>
      <c r="D3" s="30"/>
      <c r="E3" s="56" t="s">
        <v>5</v>
      </c>
      <c r="F3" s="56"/>
      <c r="G3" s="56" t="s">
        <v>6</v>
      </c>
      <c r="H3" s="56"/>
      <c r="I3" s="56" t="s">
        <v>7</v>
      </c>
      <c r="J3" s="56"/>
      <c r="K3" s="57" t="s">
        <v>5</v>
      </c>
      <c r="L3" s="57"/>
      <c r="M3" s="57" t="s">
        <v>6</v>
      </c>
      <c r="N3" s="57"/>
      <c r="O3" s="57" t="s">
        <v>7</v>
      </c>
      <c r="P3" s="57"/>
      <c r="Q3" s="60"/>
      <c r="R3" s="61"/>
      <c r="S3" s="51" t="s">
        <v>8</v>
      </c>
      <c r="T3" s="51" t="s">
        <v>9</v>
      </c>
      <c r="U3" s="1"/>
      <c r="V3" s="1"/>
      <c r="W3" s="1"/>
    </row>
    <row r="4" spans="1:27" ht="28.9" customHeight="1" x14ac:dyDescent="0.25">
      <c r="A4" s="32" t="s">
        <v>10</v>
      </c>
      <c r="B4" s="33" t="s">
        <v>11</v>
      </c>
      <c r="C4" s="33" t="s">
        <v>177</v>
      </c>
      <c r="D4" s="34" t="s">
        <v>12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6" t="s">
        <v>13</v>
      </c>
      <c r="L4" s="36" t="s">
        <v>14</v>
      </c>
      <c r="M4" s="36" t="s">
        <v>13</v>
      </c>
      <c r="N4" s="36" t="s">
        <v>14</v>
      </c>
      <c r="O4" s="36" t="s">
        <v>13</v>
      </c>
      <c r="P4" s="36" t="s">
        <v>14</v>
      </c>
      <c r="Q4" s="35" t="s">
        <v>13</v>
      </c>
      <c r="R4" s="35" t="s">
        <v>14</v>
      </c>
      <c r="S4" s="52"/>
      <c r="T4" s="52"/>
      <c r="U4" s="37" t="s">
        <v>192</v>
      </c>
      <c r="V4" s="37" t="s">
        <v>193</v>
      </c>
      <c r="W4" s="32" t="s">
        <v>194</v>
      </c>
    </row>
    <row r="5" spans="1:27" s="47" customFormat="1" x14ac:dyDescent="0.25">
      <c r="A5" s="39">
        <v>951</v>
      </c>
      <c r="B5" s="40" t="s">
        <v>112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201</v>
      </c>
      <c r="J5" s="41" t="s">
        <v>202</v>
      </c>
      <c r="K5" s="42" t="s">
        <v>203</v>
      </c>
      <c r="L5" s="42" t="s">
        <v>204</v>
      </c>
      <c r="M5" s="42" t="s">
        <v>205</v>
      </c>
      <c r="N5" s="42" t="s">
        <v>206</v>
      </c>
      <c r="O5" s="42" t="s">
        <v>207</v>
      </c>
      <c r="P5" s="42" t="s">
        <v>208</v>
      </c>
      <c r="Q5" s="43" t="s">
        <v>174</v>
      </c>
      <c r="R5" s="43" t="s">
        <v>174</v>
      </c>
      <c r="S5" s="44" t="s">
        <v>130</v>
      </c>
      <c r="T5" s="44" t="s">
        <v>139</v>
      </c>
      <c r="U5" s="45" t="s">
        <v>209</v>
      </c>
      <c r="V5" s="45" t="s">
        <v>210</v>
      </c>
      <c r="W5" s="46">
        <v>4.576210222443895</v>
      </c>
      <c r="Y5" s="39"/>
      <c r="Z5" s="39"/>
      <c r="AA5" s="39"/>
    </row>
    <row r="6" spans="1:27" s="47" customFormat="1" x14ac:dyDescent="0.25">
      <c r="A6" s="39">
        <v>531</v>
      </c>
      <c r="B6" s="48" t="s">
        <v>62</v>
      </c>
      <c r="C6" s="41">
        <v>36</v>
      </c>
      <c r="D6" s="41">
        <v>38</v>
      </c>
      <c r="E6" s="41">
        <v>46</v>
      </c>
      <c r="F6" s="41">
        <v>33</v>
      </c>
      <c r="G6" s="41">
        <v>93</v>
      </c>
      <c r="H6" s="41">
        <v>26</v>
      </c>
      <c r="I6" s="41">
        <v>73</v>
      </c>
      <c r="J6" s="41">
        <v>26</v>
      </c>
      <c r="K6" s="42">
        <v>1.2110000000000001</v>
      </c>
      <c r="L6" s="42">
        <v>0.86799999999999999</v>
      </c>
      <c r="M6" s="42">
        <v>2.4470000000000001</v>
      </c>
      <c r="N6" s="42">
        <v>0.68400000000000005</v>
      </c>
      <c r="O6" s="42">
        <v>1.921</v>
      </c>
      <c r="P6" s="42">
        <v>0.68400000000000005</v>
      </c>
      <c r="Q6" s="49" t="s">
        <v>172</v>
      </c>
      <c r="R6" s="50" t="s">
        <v>173</v>
      </c>
      <c r="S6" s="62" t="s">
        <v>130</v>
      </c>
      <c r="T6" s="62" t="s">
        <v>150</v>
      </c>
      <c r="U6" s="45">
        <v>-1.1399999999999999</v>
      </c>
      <c r="V6" s="45">
        <v>0.03</v>
      </c>
      <c r="W6" s="46">
        <v>3.5553480842246654</v>
      </c>
      <c r="Y6" s="39"/>
      <c r="Z6" s="39"/>
      <c r="AA6" s="39"/>
    </row>
    <row r="7" spans="1:27" x14ac:dyDescent="0.25">
      <c r="A7" s="3">
        <v>972</v>
      </c>
      <c r="B7" s="20" t="s">
        <v>70</v>
      </c>
      <c r="C7" s="10">
        <v>483</v>
      </c>
      <c r="D7" s="10">
        <v>651</v>
      </c>
      <c r="E7" s="10">
        <v>796</v>
      </c>
      <c r="F7" s="10">
        <v>784</v>
      </c>
      <c r="G7" s="10">
        <v>1353</v>
      </c>
      <c r="H7" s="10">
        <v>916</v>
      </c>
      <c r="I7" s="10">
        <v>1253</v>
      </c>
      <c r="J7" s="10">
        <v>754</v>
      </c>
      <c r="K7" s="11">
        <v>1.2230000000000001</v>
      </c>
      <c r="L7" s="11">
        <v>1.204</v>
      </c>
      <c r="M7" s="11">
        <v>2.0779999999999998</v>
      </c>
      <c r="N7" s="11">
        <v>1.407</v>
      </c>
      <c r="O7" s="11">
        <v>1.925</v>
      </c>
      <c r="P7" s="11">
        <v>1.1579999999999999</v>
      </c>
      <c r="Q7" s="27" t="s">
        <v>172</v>
      </c>
      <c r="R7" s="24" t="s">
        <v>174</v>
      </c>
      <c r="S7" s="63" t="s">
        <v>179</v>
      </c>
      <c r="T7" s="63" t="s">
        <v>167</v>
      </c>
      <c r="U7">
        <v>-0.8</v>
      </c>
      <c r="V7">
        <v>0.3</v>
      </c>
      <c r="W7" s="31">
        <v>3.9661064030103881</v>
      </c>
      <c r="X7" s="7"/>
      <c r="Y7" s="3"/>
      <c r="Z7" s="3"/>
      <c r="AA7" s="3"/>
    </row>
    <row r="8" spans="1:27" s="10" customFormat="1" x14ac:dyDescent="0.25">
      <c r="A8" s="3">
        <v>391</v>
      </c>
      <c r="B8" s="20" t="s">
        <v>109</v>
      </c>
      <c r="C8" s="10">
        <v>24</v>
      </c>
      <c r="D8" s="10">
        <v>21</v>
      </c>
      <c r="E8" s="10">
        <v>22</v>
      </c>
      <c r="F8" s="10">
        <v>19</v>
      </c>
      <c r="G8" s="10">
        <v>54</v>
      </c>
      <c r="H8" s="10">
        <v>54</v>
      </c>
      <c r="I8" s="10">
        <v>44</v>
      </c>
      <c r="J8" s="10">
        <v>42</v>
      </c>
      <c r="K8" s="11">
        <v>1.048</v>
      </c>
      <c r="L8" s="11">
        <v>0.90500000000000003</v>
      </c>
      <c r="M8" s="11">
        <v>2.5710000000000002</v>
      </c>
      <c r="N8" s="11">
        <v>2.5710000000000002</v>
      </c>
      <c r="O8" s="11">
        <v>2.0950000000000002</v>
      </c>
      <c r="P8" s="11">
        <v>2</v>
      </c>
      <c r="Q8" s="16" t="s">
        <v>171</v>
      </c>
      <c r="R8" s="27" t="s">
        <v>172</v>
      </c>
      <c r="S8" s="62" t="s">
        <v>143</v>
      </c>
      <c r="T8" s="62" t="s">
        <v>138</v>
      </c>
      <c r="U8">
        <v>0.56000000000000005</v>
      </c>
      <c r="V8">
        <v>0.62</v>
      </c>
      <c r="W8" s="31">
        <v>5.0772039549342507</v>
      </c>
      <c r="X8" s="8"/>
      <c r="Y8" s="4"/>
      <c r="Z8" s="4"/>
      <c r="AA8" s="4"/>
    </row>
    <row r="9" spans="1:27" x14ac:dyDescent="0.25">
      <c r="A9" s="6">
        <v>741</v>
      </c>
      <c r="B9" s="14" t="s">
        <v>58</v>
      </c>
      <c r="C9" s="8">
        <v>2</v>
      </c>
      <c r="D9" s="10">
        <v>0</v>
      </c>
      <c r="E9" s="10">
        <v>0</v>
      </c>
      <c r="F9" s="10">
        <v>0</v>
      </c>
      <c r="G9" s="10">
        <v>0</v>
      </c>
      <c r="H9" s="10">
        <v>18</v>
      </c>
      <c r="I9" s="10">
        <v>0</v>
      </c>
      <c r="J9" s="10">
        <v>11</v>
      </c>
      <c r="K9" s="11" t="s">
        <v>170</v>
      </c>
      <c r="L9" s="11" t="s">
        <v>170</v>
      </c>
      <c r="M9" s="11" t="s">
        <v>170</v>
      </c>
      <c r="N9" s="11" t="s">
        <v>191</v>
      </c>
      <c r="O9" s="11" t="s">
        <v>170</v>
      </c>
      <c r="P9" s="11" t="s">
        <v>191</v>
      </c>
      <c r="Q9" s="5" t="s">
        <v>170</v>
      </c>
      <c r="R9" s="26" t="s">
        <v>176</v>
      </c>
      <c r="S9" s="63" t="s">
        <v>158</v>
      </c>
      <c r="T9" s="63" t="s">
        <v>154</v>
      </c>
      <c r="U9">
        <v>0.13</v>
      </c>
      <c r="V9">
        <v>-0.59</v>
      </c>
      <c r="W9" s="31">
        <v>3.950316443020736</v>
      </c>
      <c r="X9" s="7"/>
      <c r="Y9" s="3"/>
      <c r="Z9" s="3"/>
      <c r="AA9" s="3"/>
    </row>
    <row r="10" spans="1:27" x14ac:dyDescent="0.25">
      <c r="A10" s="6">
        <v>743</v>
      </c>
      <c r="B10" s="14" t="s">
        <v>126</v>
      </c>
      <c r="C10" s="10">
        <v>26</v>
      </c>
      <c r="D10" s="10">
        <v>39</v>
      </c>
      <c r="E10" s="10">
        <v>16</v>
      </c>
      <c r="F10" s="10">
        <v>4</v>
      </c>
      <c r="G10" s="10">
        <v>32</v>
      </c>
      <c r="H10" s="10">
        <v>0</v>
      </c>
      <c r="I10" s="10">
        <v>17</v>
      </c>
      <c r="J10" s="10">
        <v>0</v>
      </c>
      <c r="K10" s="11">
        <v>0.41</v>
      </c>
      <c r="L10" s="11">
        <v>0.10299999999999999</v>
      </c>
      <c r="M10" s="11">
        <v>0.82099999999999995</v>
      </c>
      <c r="N10" s="11">
        <v>0</v>
      </c>
      <c r="O10" s="11">
        <v>0.436</v>
      </c>
      <c r="P10" s="11">
        <v>0</v>
      </c>
      <c r="Q10" s="23" t="s">
        <v>175</v>
      </c>
      <c r="R10" s="23" t="s">
        <v>175</v>
      </c>
      <c r="S10" s="62" t="s">
        <v>160</v>
      </c>
      <c r="T10" s="62" t="s">
        <v>161</v>
      </c>
      <c r="U10">
        <v>1.01</v>
      </c>
      <c r="V10">
        <v>0.16</v>
      </c>
      <c r="W10" s="31">
        <v>5.1054578638942854</v>
      </c>
      <c r="X10" s="7"/>
      <c r="Y10" s="3"/>
      <c r="Z10" s="3"/>
      <c r="AA10" s="3"/>
    </row>
    <row r="11" spans="1:27" x14ac:dyDescent="0.25">
      <c r="A11" s="3">
        <v>402</v>
      </c>
      <c r="B11" s="17" t="s">
        <v>87</v>
      </c>
      <c r="C11" s="10">
        <v>71</v>
      </c>
      <c r="D11" s="10">
        <v>89</v>
      </c>
      <c r="E11" s="10">
        <v>151</v>
      </c>
      <c r="F11" s="10">
        <v>172</v>
      </c>
      <c r="G11" s="10">
        <v>321</v>
      </c>
      <c r="H11" s="10">
        <v>165</v>
      </c>
      <c r="I11" s="10">
        <v>302</v>
      </c>
      <c r="J11" s="10">
        <v>171</v>
      </c>
      <c r="K11" s="11">
        <v>1.6970000000000001</v>
      </c>
      <c r="L11" s="11">
        <v>1.9330000000000001</v>
      </c>
      <c r="M11" s="11">
        <v>3.6070000000000002</v>
      </c>
      <c r="N11" s="11">
        <v>1.8540000000000001</v>
      </c>
      <c r="O11" s="11">
        <v>3.3929999999999998</v>
      </c>
      <c r="P11" s="11">
        <v>1.921</v>
      </c>
      <c r="Q11" s="16" t="s">
        <v>171</v>
      </c>
      <c r="R11" s="27" t="s">
        <v>172</v>
      </c>
      <c r="S11" s="63" t="s">
        <v>132</v>
      </c>
      <c r="T11" s="63" t="s">
        <v>130</v>
      </c>
      <c r="U11">
        <v>2.17</v>
      </c>
      <c r="V11">
        <v>-0.83</v>
      </c>
      <c r="W11" s="31">
        <v>5.606942125615352</v>
      </c>
      <c r="X11" s="7"/>
      <c r="Y11" s="3"/>
      <c r="Z11" s="3"/>
      <c r="AA11" s="3"/>
    </row>
    <row r="12" spans="1:27" ht="45" x14ac:dyDescent="0.25">
      <c r="A12" s="4">
        <v>543</v>
      </c>
      <c r="B12" s="16" t="s">
        <v>125</v>
      </c>
      <c r="C12" s="10">
        <v>71</v>
      </c>
      <c r="D12" s="10">
        <v>111</v>
      </c>
      <c r="E12" s="10">
        <v>51</v>
      </c>
      <c r="F12" s="10">
        <v>56</v>
      </c>
      <c r="G12" s="10">
        <v>26</v>
      </c>
      <c r="H12" s="10">
        <v>83</v>
      </c>
      <c r="I12" s="10">
        <v>25</v>
      </c>
      <c r="J12" s="10">
        <v>65</v>
      </c>
      <c r="K12" s="11">
        <v>0.45900000000000002</v>
      </c>
      <c r="L12" s="11">
        <v>0.505</v>
      </c>
      <c r="M12" s="11">
        <v>0.23400000000000001</v>
      </c>
      <c r="N12" s="11">
        <v>0.748</v>
      </c>
      <c r="O12" s="11">
        <v>0.22500000000000001</v>
      </c>
      <c r="P12" s="11">
        <v>0.58599999999999997</v>
      </c>
      <c r="Q12" s="23" t="s">
        <v>175</v>
      </c>
      <c r="R12" s="25" t="s">
        <v>173</v>
      </c>
      <c r="S12" s="62" t="s">
        <v>134</v>
      </c>
      <c r="T12" s="62" t="s">
        <v>152</v>
      </c>
      <c r="U12">
        <v>-1.31</v>
      </c>
      <c r="V12">
        <v>-3</v>
      </c>
      <c r="W12" s="31">
        <v>1.69</v>
      </c>
      <c r="X12" s="7"/>
      <c r="Y12" s="3"/>
      <c r="Z12" s="3"/>
      <c r="AA12" s="3"/>
    </row>
    <row r="13" spans="1:27" x14ac:dyDescent="0.25">
      <c r="A13" s="3">
        <v>762</v>
      </c>
      <c r="B13" s="15" t="s">
        <v>86</v>
      </c>
      <c r="C13" s="10">
        <v>942</v>
      </c>
      <c r="D13" s="10">
        <v>749</v>
      </c>
      <c r="E13" s="10">
        <v>739</v>
      </c>
      <c r="F13" s="10">
        <v>372</v>
      </c>
      <c r="G13" s="10">
        <v>696</v>
      </c>
      <c r="H13" s="10">
        <v>116</v>
      </c>
      <c r="I13" s="10">
        <v>607</v>
      </c>
      <c r="J13" s="10">
        <v>110</v>
      </c>
      <c r="K13" s="11">
        <v>0.98699999999999999</v>
      </c>
      <c r="L13" s="11">
        <v>0.497</v>
      </c>
      <c r="M13" s="11">
        <v>0.92900000000000005</v>
      </c>
      <c r="N13" s="11">
        <v>0.155</v>
      </c>
      <c r="O13" s="11">
        <v>0.81</v>
      </c>
      <c r="P13" s="11">
        <v>0.14699999999999999</v>
      </c>
      <c r="Q13" s="24" t="s">
        <v>174</v>
      </c>
      <c r="R13" s="23" t="s">
        <v>175</v>
      </c>
      <c r="S13" s="63" t="s">
        <v>187</v>
      </c>
      <c r="T13" s="63" t="s">
        <v>151</v>
      </c>
      <c r="U13">
        <v>-1.56</v>
      </c>
      <c r="V13">
        <v>-0.32</v>
      </c>
      <c r="W13" s="31">
        <v>3.042367499169027</v>
      </c>
      <c r="X13" s="7"/>
      <c r="Y13" s="3"/>
      <c r="Z13" s="3"/>
      <c r="AA13" s="3"/>
    </row>
    <row r="14" spans="1:27" s="10" customFormat="1" x14ac:dyDescent="0.25">
      <c r="A14" s="3">
        <v>408</v>
      </c>
      <c r="B14" s="15" t="s">
        <v>81</v>
      </c>
      <c r="C14" s="10">
        <v>0</v>
      </c>
      <c r="D14" s="10">
        <v>0</v>
      </c>
      <c r="E14" s="10">
        <v>0</v>
      </c>
      <c r="F14" s="10">
        <v>5</v>
      </c>
      <c r="G14" s="10">
        <v>6</v>
      </c>
      <c r="H14" s="10">
        <v>12</v>
      </c>
      <c r="I14" s="10">
        <v>10</v>
      </c>
      <c r="J14" s="10">
        <v>38</v>
      </c>
      <c r="K14" s="11" t="s">
        <v>170</v>
      </c>
      <c r="L14" s="11" t="s">
        <v>191</v>
      </c>
      <c r="M14" s="11" t="s">
        <v>191</v>
      </c>
      <c r="N14" s="11" t="s">
        <v>191</v>
      </c>
      <c r="O14" s="11" t="s">
        <v>191</v>
      </c>
      <c r="P14" s="11" t="s">
        <v>191</v>
      </c>
      <c r="Q14" s="26" t="s">
        <v>190</v>
      </c>
      <c r="R14" s="26" t="s">
        <v>176</v>
      </c>
      <c r="S14" s="62" t="s">
        <v>134</v>
      </c>
      <c r="T14" s="62" t="s">
        <v>178</v>
      </c>
      <c r="U14">
        <v>1.04</v>
      </c>
      <c r="V14">
        <v>-2.27</v>
      </c>
      <c r="W14" s="31">
        <v>4.1054232424927886</v>
      </c>
      <c r="X14" s="8"/>
      <c r="Y14" s="4"/>
      <c r="Z14" s="4"/>
      <c r="AA14" s="4"/>
    </row>
    <row r="15" spans="1:27" x14ac:dyDescent="0.25">
      <c r="A15" s="3">
        <v>901</v>
      </c>
      <c r="B15" s="17" t="s">
        <v>96</v>
      </c>
      <c r="C15" s="10">
        <v>145</v>
      </c>
      <c r="D15" s="10">
        <v>82</v>
      </c>
      <c r="E15" s="10">
        <v>114</v>
      </c>
      <c r="F15" s="10">
        <v>153</v>
      </c>
      <c r="G15" s="10">
        <v>160</v>
      </c>
      <c r="H15" s="10">
        <v>478</v>
      </c>
      <c r="I15" s="10">
        <v>140</v>
      </c>
      <c r="J15" s="10">
        <v>375</v>
      </c>
      <c r="K15" s="11">
        <v>1.39</v>
      </c>
      <c r="L15" s="11">
        <v>1.8660000000000001</v>
      </c>
      <c r="M15" s="11">
        <v>1.9510000000000001</v>
      </c>
      <c r="N15" s="11">
        <v>5.8289999999999997</v>
      </c>
      <c r="O15" s="11">
        <v>1.7070000000000001</v>
      </c>
      <c r="P15" s="11">
        <v>4.5730000000000004</v>
      </c>
      <c r="Q15" s="27" t="s">
        <v>172</v>
      </c>
      <c r="R15" s="16" t="s">
        <v>171</v>
      </c>
      <c r="S15" s="63" t="s">
        <v>134</v>
      </c>
      <c r="T15" s="63" t="s">
        <v>136</v>
      </c>
      <c r="U15">
        <v>0</v>
      </c>
      <c r="V15">
        <v>-0.59</v>
      </c>
      <c r="W15" s="31">
        <v>3.8481294157031671</v>
      </c>
      <c r="X15" s="7"/>
      <c r="Y15" s="3"/>
      <c r="Z15" s="3"/>
      <c r="AA15" s="3"/>
    </row>
    <row r="16" spans="1:27" x14ac:dyDescent="0.25">
      <c r="A16" s="3">
        <v>837</v>
      </c>
      <c r="B16" s="15" t="s">
        <v>77</v>
      </c>
      <c r="C16" s="10">
        <v>388</v>
      </c>
      <c r="D16" s="10">
        <v>310</v>
      </c>
      <c r="E16" s="10">
        <v>333</v>
      </c>
      <c r="F16" s="10">
        <v>316</v>
      </c>
      <c r="G16" s="10">
        <v>405</v>
      </c>
      <c r="H16" s="10">
        <v>273</v>
      </c>
      <c r="I16" s="10">
        <v>387</v>
      </c>
      <c r="J16" s="10">
        <v>276</v>
      </c>
      <c r="K16" s="11">
        <v>1.0740000000000001</v>
      </c>
      <c r="L16" s="11">
        <v>1.0189999999999999</v>
      </c>
      <c r="M16" s="11">
        <v>1.306</v>
      </c>
      <c r="N16" s="11">
        <v>0.88100000000000001</v>
      </c>
      <c r="O16" s="11">
        <v>1.248</v>
      </c>
      <c r="P16" s="11">
        <v>0.89</v>
      </c>
      <c r="Q16" s="27" t="s">
        <v>172</v>
      </c>
      <c r="R16" s="24" t="s">
        <v>174</v>
      </c>
      <c r="S16" s="62" t="s">
        <v>187</v>
      </c>
      <c r="T16" s="62" t="s">
        <v>162</v>
      </c>
      <c r="U16">
        <v>0.51</v>
      </c>
      <c r="V16">
        <v>0.42</v>
      </c>
      <c r="W16" s="31">
        <v>4.9006632204223131</v>
      </c>
      <c r="X16" s="8"/>
      <c r="Y16" s="4"/>
      <c r="Z16" s="9"/>
      <c r="AA16" s="4"/>
    </row>
    <row r="17" spans="1:27" x14ac:dyDescent="0.25">
      <c r="A17" s="3">
        <v>602</v>
      </c>
      <c r="B17" s="20" t="s">
        <v>72</v>
      </c>
      <c r="C17" s="10">
        <v>66</v>
      </c>
      <c r="D17" s="10">
        <v>190</v>
      </c>
      <c r="E17" s="10">
        <v>251</v>
      </c>
      <c r="F17" s="10">
        <v>358</v>
      </c>
      <c r="G17" s="10">
        <v>585</v>
      </c>
      <c r="H17" s="10">
        <v>352</v>
      </c>
      <c r="I17" s="10">
        <v>505</v>
      </c>
      <c r="J17" s="10">
        <v>288</v>
      </c>
      <c r="K17" s="11">
        <v>1.321</v>
      </c>
      <c r="L17" s="11">
        <v>1.8839999999999999</v>
      </c>
      <c r="M17" s="11">
        <v>3.0790000000000002</v>
      </c>
      <c r="N17" s="11">
        <v>1.853</v>
      </c>
      <c r="O17" s="11">
        <v>2.6579999999999999</v>
      </c>
      <c r="P17" s="11">
        <v>1.516</v>
      </c>
      <c r="Q17" s="16" t="s">
        <v>171</v>
      </c>
      <c r="R17" s="27" t="s">
        <v>172</v>
      </c>
      <c r="S17" s="63" t="s">
        <v>153</v>
      </c>
      <c r="T17" s="63" t="s">
        <v>154</v>
      </c>
      <c r="U17">
        <v>0.35</v>
      </c>
      <c r="V17">
        <v>-0.83</v>
      </c>
      <c r="W17" s="31">
        <v>3.9914157889150061</v>
      </c>
      <c r="X17" s="8"/>
      <c r="Y17" s="4"/>
      <c r="Z17" s="4"/>
      <c r="AA17" s="9"/>
    </row>
    <row r="18" spans="1:27" x14ac:dyDescent="0.25">
      <c r="A18" s="3">
        <v>922</v>
      </c>
      <c r="B18" s="17" t="s">
        <v>95</v>
      </c>
      <c r="C18" s="10">
        <v>99</v>
      </c>
      <c r="D18" s="10">
        <v>130</v>
      </c>
      <c r="E18" s="10">
        <v>131</v>
      </c>
      <c r="F18" s="10">
        <v>165</v>
      </c>
      <c r="G18" s="10">
        <v>204</v>
      </c>
      <c r="H18" s="10">
        <v>225</v>
      </c>
      <c r="I18" s="10">
        <v>186</v>
      </c>
      <c r="J18" s="10">
        <v>252</v>
      </c>
      <c r="K18" s="11">
        <v>1.008</v>
      </c>
      <c r="L18" s="11">
        <v>1.2689999999999999</v>
      </c>
      <c r="M18" s="11">
        <v>1.569</v>
      </c>
      <c r="N18" s="11">
        <v>1.7310000000000001</v>
      </c>
      <c r="O18" s="11">
        <v>1.431</v>
      </c>
      <c r="P18" s="11">
        <v>1.9379999999999999</v>
      </c>
      <c r="Q18" s="27" t="s">
        <v>172</v>
      </c>
      <c r="R18" s="27" t="s">
        <v>172</v>
      </c>
      <c r="S18" s="62" t="s">
        <v>134</v>
      </c>
      <c r="T18" s="62" t="s">
        <v>166</v>
      </c>
      <c r="U18">
        <v>-0.31</v>
      </c>
      <c r="V18">
        <v>-2.13</v>
      </c>
      <c r="W18" s="31">
        <v>2.8271894170713074</v>
      </c>
      <c r="X18" s="8"/>
      <c r="Y18" s="4"/>
      <c r="Z18" s="9"/>
      <c r="AA18" s="4"/>
    </row>
    <row r="19" spans="1:27" x14ac:dyDescent="0.25">
      <c r="A19" s="3">
        <v>693</v>
      </c>
      <c r="B19" s="15" t="s">
        <v>91</v>
      </c>
      <c r="C19" s="10">
        <v>36</v>
      </c>
      <c r="D19" s="10">
        <v>23</v>
      </c>
      <c r="E19" s="10">
        <v>29</v>
      </c>
      <c r="F19" s="10">
        <v>19</v>
      </c>
      <c r="G19" s="10">
        <v>46</v>
      </c>
      <c r="H19" s="10">
        <v>18</v>
      </c>
      <c r="I19" s="10">
        <v>38</v>
      </c>
      <c r="J19" s="10">
        <v>30</v>
      </c>
      <c r="K19" s="11">
        <v>1.2609999999999999</v>
      </c>
      <c r="L19" s="11">
        <v>0.82599999999999996</v>
      </c>
      <c r="M19" s="11">
        <v>2</v>
      </c>
      <c r="N19" s="11">
        <v>0.78300000000000003</v>
      </c>
      <c r="O19" s="11">
        <v>1.6519999999999999</v>
      </c>
      <c r="P19" s="11">
        <v>1.304</v>
      </c>
      <c r="Q19" s="27" t="s">
        <v>172</v>
      </c>
      <c r="R19" s="27" t="s">
        <v>172</v>
      </c>
      <c r="S19" s="63" t="s">
        <v>157</v>
      </c>
      <c r="T19" s="63" t="s">
        <v>134</v>
      </c>
      <c r="U19">
        <v>1.46</v>
      </c>
      <c r="V19">
        <v>0.83</v>
      </c>
      <c r="W19" s="31">
        <v>5.878817908389407</v>
      </c>
      <c r="X19" s="8"/>
      <c r="Y19" s="4"/>
      <c r="Z19" s="4"/>
      <c r="AA19" s="9"/>
    </row>
    <row r="20" spans="1:27" ht="30" x14ac:dyDescent="0.25">
      <c r="A20" s="4">
        <v>824</v>
      </c>
      <c r="B20" s="22" t="s">
        <v>93</v>
      </c>
      <c r="C20" s="10">
        <v>0</v>
      </c>
      <c r="D20" s="10">
        <v>0</v>
      </c>
      <c r="E20" s="10">
        <v>0</v>
      </c>
      <c r="F20" s="10">
        <v>26</v>
      </c>
      <c r="G20" s="10">
        <v>2</v>
      </c>
      <c r="H20" s="10">
        <v>63</v>
      </c>
      <c r="I20" s="10">
        <v>4</v>
      </c>
      <c r="J20" s="10">
        <v>122</v>
      </c>
      <c r="K20" s="11" t="s">
        <v>170</v>
      </c>
      <c r="L20" s="11" t="s">
        <v>191</v>
      </c>
      <c r="M20" s="11" t="s">
        <v>170</v>
      </c>
      <c r="N20" s="11" t="s">
        <v>191</v>
      </c>
      <c r="O20" s="11" t="s">
        <v>191</v>
      </c>
      <c r="P20" s="11" t="s">
        <v>191</v>
      </c>
      <c r="Q20" s="5" t="s">
        <v>170</v>
      </c>
      <c r="R20" s="26" t="s">
        <v>176</v>
      </c>
      <c r="S20" s="62" t="s">
        <v>164</v>
      </c>
      <c r="T20" s="62" t="s">
        <v>157</v>
      </c>
      <c r="U20">
        <v>1.56</v>
      </c>
      <c r="V20">
        <v>0.21</v>
      </c>
      <c r="W20" s="31">
        <v>5.576531179864415</v>
      </c>
      <c r="X20" s="7"/>
      <c r="Y20" s="3"/>
      <c r="Z20" s="3"/>
      <c r="AA20" s="3"/>
    </row>
    <row r="21" spans="1:27" ht="45" x14ac:dyDescent="0.25">
      <c r="A21" s="4">
        <v>313</v>
      </c>
      <c r="B21" s="22" t="s">
        <v>110</v>
      </c>
      <c r="C21" s="10">
        <v>490</v>
      </c>
      <c r="D21" s="10">
        <v>355</v>
      </c>
      <c r="E21" s="10">
        <v>380</v>
      </c>
      <c r="F21" s="10">
        <v>465</v>
      </c>
      <c r="G21" s="10">
        <v>392</v>
      </c>
      <c r="H21" s="10">
        <v>772</v>
      </c>
      <c r="I21" s="10">
        <v>373</v>
      </c>
      <c r="J21" s="10">
        <v>729</v>
      </c>
      <c r="K21" s="11">
        <v>1.07</v>
      </c>
      <c r="L21" s="11">
        <v>1.31</v>
      </c>
      <c r="M21" s="11">
        <v>1.1040000000000001</v>
      </c>
      <c r="N21" s="11">
        <v>2.1749999999999998</v>
      </c>
      <c r="O21" s="11">
        <v>1.0509999999999999</v>
      </c>
      <c r="P21" s="11">
        <v>2.0539999999999998</v>
      </c>
      <c r="Q21" s="24" t="s">
        <v>174</v>
      </c>
      <c r="R21" s="16" t="s">
        <v>171</v>
      </c>
      <c r="S21" s="63" t="s">
        <v>211</v>
      </c>
      <c r="T21" s="63" t="s">
        <v>139</v>
      </c>
      <c r="U21">
        <v>2.39</v>
      </c>
      <c r="V21">
        <v>2.06</v>
      </c>
      <c r="W21" s="31">
        <v>7.3929493438004839</v>
      </c>
      <c r="X21" s="8"/>
      <c r="Y21" s="4"/>
      <c r="Z21" s="9"/>
      <c r="AA21" s="4"/>
    </row>
    <row r="22" spans="1:27" x14ac:dyDescent="0.25">
      <c r="A22" s="3">
        <v>823</v>
      </c>
      <c r="B22" s="20" t="s">
        <v>114</v>
      </c>
      <c r="C22" s="10">
        <v>488</v>
      </c>
      <c r="D22" s="10">
        <v>432</v>
      </c>
      <c r="E22" s="10">
        <v>405</v>
      </c>
      <c r="F22" s="10">
        <v>479</v>
      </c>
      <c r="G22" s="10">
        <v>334</v>
      </c>
      <c r="H22" s="10">
        <v>508</v>
      </c>
      <c r="I22" s="10">
        <v>322</v>
      </c>
      <c r="J22" s="10">
        <v>474</v>
      </c>
      <c r="K22" s="11">
        <v>0.93799999999999994</v>
      </c>
      <c r="L22" s="11">
        <v>1.109</v>
      </c>
      <c r="M22" s="11">
        <v>0.77300000000000002</v>
      </c>
      <c r="N22" s="11">
        <v>1.1759999999999999</v>
      </c>
      <c r="O22" s="11">
        <v>0.745</v>
      </c>
      <c r="P22" s="11">
        <v>1.097</v>
      </c>
      <c r="Q22" s="25" t="s">
        <v>173</v>
      </c>
      <c r="R22" s="24" t="s">
        <v>174</v>
      </c>
      <c r="S22" s="62" t="s">
        <v>145</v>
      </c>
      <c r="T22" s="62" t="s">
        <v>134</v>
      </c>
      <c r="U22">
        <v>2.77</v>
      </c>
      <c r="V22">
        <v>-0.16</v>
      </c>
      <c r="W22" s="31">
        <v>6.4310574558154894</v>
      </c>
      <c r="X22" s="7"/>
      <c r="Y22" s="3"/>
      <c r="Z22" s="3"/>
      <c r="AA22" s="3"/>
    </row>
    <row r="23" spans="1:27" x14ac:dyDescent="0.25">
      <c r="A23" s="3">
        <v>973</v>
      </c>
      <c r="B23" s="17" t="s">
        <v>118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6</v>
      </c>
      <c r="I23" s="10">
        <v>0</v>
      </c>
      <c r="J23" s="10">
        <v>41</v>
      </c>
      <c r="K23" s="11" t="s">
        <v>170</v>
      </c>
      <c r="L23" s="11" t="s">
        <v>170</v>
      </c>
      <c r="M23" s="11" t="s">
        <v>170</v>
      </c>
      <c r="N23" s="11" t="s">
        <v>191</v>
      </c>
      <c r="O23" s="11" t="s">
        <v>170</v>
      </c>
      <c r="P23" s="11" t="s">
        <v>191</v>
      </c>
      <c r="Q23" s="5" t="s">
        <v>170</v>
      </c>
      <c r="R23" s="26" t="s">
        <v>176</v>
      </c>
      <c r="S23" s="63" t="s">
        <v>134</v>
      </c>
      <c r="T23" s="63" t="s">
        <v>168</v>
      </c>
      <c r="U23">
        <v>-0.27</v>
      </c>
      <c r="V23">
        <v>-1.17</v>
      </c>
      <c r="W23" s="31">
        <v>3.2866091948998135</v>
      </c>
      <c r="X23" s="7"/>
      <c r="Y23" s="3"/>
      <c r="Z23" s="3"/>
      <c r="AA23" s="3"/>
    </row>
    <row r="24" spans="1:27" x14ac:dyDescent="0.25">
      <c r="A24" s="3">
        <v>826</v>
      </c>
      <c r="B24" s="20" t="s">
        <v>78</v>
      </c>
      <c r="C24" s="10">
        <v>3</v>
      </c>
      <c r="D24" s="10">
        <v>5</v>
      </c>
      <c r="E24" s="10">
        <v>16</v>
      </c>
      <c r="F24" s="10">
        <v>93</v>
      </c>
      <c r="G24" s="10">
        <v>132</v>
      </c>
      <c r="H24" s="10">
        <v>117</v>
      </c>
      <c r="I24" s="10">
        <v>105</v>
      </c>
      <c r="J24" s="10">
        <v>104</v>
      </c>
      <c r="K24" s="11">
        <v>3.2</v>
      </c>
      <c r="L24" s="11">
        <v>18.600000000000001</v>
      </c>
      <c r="M24" s="11">
        <v>26.4</v>
      </c>
      <c r="N24" s="11">
        <v>23.4</v>
      </c>
      <c r="O24" s="11">
        <v>21</v>
      </c>
      <c r="P24" s="11">
        <v>20.8</v>
      </c>
      <c r="Q24" s="16" t="s">
        <v>171</v>
      </c>
      <c r="R24" s="16" t="s">
        <v>171</v>
      </c>
      <c r="S24" s="62" t="s">
        <v>213</v>
      </c>
      <c r="T24" s="62" t="s">
        <v>134</v>
      </c>
      <c r="U24">
        <v>1.18</v>
      </c>
      <c r="V24">
        <v>-0.66</v>
      </c>
      <c r="W24" s="31">
        <v>4.7904070808230896</v>
      </c>
      <c r="X24" s="7"/>
      <c r="Y24" s="3"/>
      <c r="Z24" s="3"/>
      <c r="AA24" s="3"/>
    </row>
    <row r="25" spans="1:27" x14ac:dyDescent="0.25">
      <c r="A25" s="6">
        <v>763</v>
      </c>
      <c r="B25" s="18" t="s">
        <v>128</v>
      </c>
      <c r="C25" s="10">
        <v>13</v>
      </c>
      <c r="D25" s="10">
        <v>12</v>
      </c>
      <c r="E25" s="10">
        <v>7</v>
      </c>
      <c r="F25" s="10">
        <v>2</v>
      </c>
      <c r="G25" s="10">
        <v>19</v>
      </c>
      <c r="H25" s="10">
        <v>0</v>
      </c>
      <c r="I25" s="10">
        <v>12</v>
      </c>
      <c r="J25" s="10">
        <v>0</v>
      </c>
      <c r="K25" s="11">
        <v>0.58299999999999996</v>
      </c>
      <c r="L25" s="11">
        <v>0.16700000000000001</v>
      </c>
      <c r="M25" s="11">
        <v>1.583</v>
      </c>
      <c r="N25" s="11">
        <v>0</v>
      </c>
      <c r="O25" s="11">
        <v>1</v>
      </c>
      <c r="P25" s="11">
        <v>0</v>
      </c>
      <c r="Q25" s="24" t="s">
        <v>174</v>
      </c>
      <c r="R25" s="23" t="s">
        <v>175</v>
      </c>
      <c r="S25" s="63" t="s">
        <v>134</v>
      </c>
      <c r="T25" s="63" t="s">
        <v>130</v>
      </c>
      <c r="U25">
        <v>0.18</v>
      </c>
      <c r="V25">
        <v>-0.86</v>
      </c>
      <c r="W25" s="31">
        <v>3.8330144794926095</v>
      </c>
      <c r="X25" s="7"/>
      <c r="Y25" s="3"/>
      <c r="Z25" s="3"/>
      <c r="AA25" s="3"/>
    </row>
    <row r="26" spans="1:27" x14ac:dyDescent="0.25">
      <c r="A26" s="3">
        <v>521</v>
      </c>
      <c r="B26" s="20" t="s">
        <v>85</v>
      </c>
      <c r="C26" s="10">
        <v>0</v>
      </c>
      <c r="D26" s="10">
        <v>0</v>
      </c>
      <c r="E26" s="10">
        <v>0</v>
      </c>
      <c r="F26" s="10">
        <v>2</v>
      </c>
      <c r="G26" s="10">
        <v>42</v>
      </c>
      <c r="H26" s="10">
        <v>8</v>
      </c>
      <c r="I26" s="10">
        <v>49</v>
      </c>
      <c r="J26" s="10">
        <v>65</v>
      </c>
      <c r="K26" s="11" t="s">
        <v>170</v>
      </c>
      <c r="L26" s="11" t="s">
        <v>170</v>
      </c>
      <c r="M26" s="11" t="s">
        <v>191</v>
      </c>
      <c r="N26" s="11" t="s">
        <v>191</v>
      </c>
      <c r="O26" s="11" t="s">
        <v>191</v>
      </c>
      <c r="P26" s="11" t="s">
        <v>191</v>
      </c>
      <c r="Q26" s="26" t="s">
        <v>190</v>
      </c>
      <c r="R26" s="26" t="s">
        <v>176</v>
      </c>
      <c r="S26" s="62" t="s">
        <v>180</v>
      </c>
      <c r="T26" s="62" t="s">
        <v>134</v>
      </c>
      <c r="U26">
        <v>1.18</v>
      </c>
      <c r="V26">
        <v>0.95</v>
      </c>
      <c r="W26" s="31">
        <v>5.7510781597888236</v>
      </c>
      <c r="X26" s="7"/>
      <c r="Y26" s="3"/>
      <c r="Z26" s="3"/>
      <c r="AA26" s="3"/>
    </row>
    <row r="27" spans="1:27" ht="30" x14ac:dyDescent="0.25">
      <c r="A27" s="4">
        <v>742</v>
      </c>
      <c r="B27" s="19" t="s">
        <v>105</v>
      </c>
      <c r="C27" s="10">
        <v>163</v>
      </c>
      <c r="D27" s="10">
        <v>187</v>
      </c>
      <c r="E27" s="10">
        <v>231</v>
      </c>
      <c r="F27" s="10">
        <v>335</v>
      </c>
      <c r="G27" s="10">
        <v>319</v>
      </c>
      <c r="H27" s="10">
        <v>466</v>
      </c>
      <c r="I27" s="10">
        <v>297</v>
      </c>
      <c r="J27" s="10">
        <v>381</v>
      </c>
      <c r="K27" s="11">
        <v>1.2350000000000001</v>
      </c>
      <c r="L27" s="11">
        <v>1.7909999999999999</v>
      </c>
      <c r="M27" s="11">
        <v>1.706</v>
      </c>
      <c r="N27" s="11">
        <v>2.492</v>
      </c>
      <c r="O27" s="11">
        <v>1.5880000000000001</v>
      </c>
      <c r="P27" s="11">
        <v>2.0369999999999999</v>
      </c>
      <c r="Q27" s="27" t="s">
        <v>172</v>
      </c>
      <c r="R27" s="16" t="s">
        <v>171</v>
      </c>
      <c r="S27" s="63" t="s">
        <v>213</v>
      </c>
      <c r="T27" s="63" t="s">
        <v>159</v>
      </c>
      <c r="U27">
        <v>0.22</v>
      </c>
      <c r="V27">
        <v>-0.75</v>
      </c>
      <c r="W27" s="31">
        <v>3.9282184256988564</v>
      </c>
      <c r="X27" s="7"/>
      <c r="Y27" s="3"/>
      <c r="Z27" s="3"/>
      <c r="AA27" s="3"/>
    </row>
    <row r="28" spans="1:27" s="10" customFormat="1" ht="30" x14ac:dyDescent="0.25">
      <c r="A28" s="3">
        <v>701</v>
      </c>
      <c r="B28" s="20" t="s">
        <v>104</v>
      </c>
      <c r="C28" s="10">
        <v>75</v>
      </c>
      <c r="D28" s="10">
        <v>138</v>
      </c>
      <c r="E28" s="10">
        <v>143</v>
      </c>
      <c r="F28" s="10">
        <v>166</v>
      </c>
      <c r="G28" s="10">
        <v>261</v>
      </c>
      <c r="H28" s="10">
        <v>77</v>
      </c>
      <c r="I28" s="10">
        <v>229</v>
      </c>
      <c r="J28" s="10">
        <v>79</v>
      </c>
      <c r="K28" s="11">
        <v>1.036</v>
      </c>
      <c r="L28" s="11">
        <v>1.2030000000000001</v>
      </c>
      <c r="M28" s="11">
        <v>1.891</v>
      </c>
      <c r="N28" s="11">
        <v>0.55800000000000005</v>
      </c>
      <c r="O28" s="11">
        <v>1.659</v>
      </c>
      <c r="P28" s="11">
        <v>0.57199999999999995</v>
      </c>
      <c r="Q28" s="27" t="s">
        <v>172</v>
      </c>
      <c r="R28" s="25" t="s">
        <v>173</v>
      </c>
      <c r="S28" s="62" t="s">
        <v>212</v>
      </c>
      <c r="T28" s="62" t="s">
        <v>134</v>
      </c>
      <c r="U28">
        <v>1.72</v>
      </c>
      <c r="V28">
        <v>1.29</v>
      </c>
      <c r="W28" s="31">
        <v>6.3782834681440743</v>
      </c>
      <c r="X28" s="8"/>
      <c r="Y28" s="4"/>
      <c r="Z28" s="4"/>
      <c r="AA28" s="4"/>
    </row>
    <row r="29" spans="1:27" x14ac:dyDescent="0.25">
      <c r="A29" s="3">
        <v>68</v>
      </c>
      <c r="B29" s="20" t="s">
        <v>83</v>
      </c>
      <c r="C29" s="10">
        <v>4</v>
      </c>
      <c r="D29" s="10">
        <v>43</v>
      </c>
      <c r="E29" s="10">
        <v>89</v>
      </c>
      <c r="F29" s="10">
        <v>169</v>
      </c>
      <c r="G29" s="10">
        <v>191</v>
      </c>
      <c r="H29" s="10">
        <v>252</v>
      </c>
      <c r="I29" s="10">
        <v>175</v>
      </c>
      <c r="J29" s="10">
        <v>235</v>
      </c>
      <c r="K29" s="11">
        <v>2.0699999999999998</v>
      </c>
      <c r="L29" s="11">
        <v>3.93</v>
      </c>
      <c r="M29" s="11">
        <v>4.4420000000000002</v>
      </c>
      <c r="N29" s="11">
        <v>5.86</v>
      </c>
      <c r="O29" s="11">
        <v>4.07</v>
      </c>
      <c r="P29" s="11">
        <v>5.4649999999999999</v>
      </c>
      <c r="Q29" s="16" t="s">
        <v>171</v>
      </c>
      <c r="R29" s="16" t="s">
        <v>171</v>
      </c>
      <c r="S29" s="63" t="s">
        <v>132</v>
      </c>
      <c r="T29" s="63" t="s">
        <v>133</v>
      </c>
      <c r="U29">
        <v>0.56000000000000005</v>
      </c>
      <c r="V29">
        <v>-1.48</v>
      </c>
      <c r="W29" s="31">
        <v>3.8709172039711723</v>
      </c>
      <c r="X29" s="7"/>
      <c r="Y29" s="3"/>
      <c r="Z29" s="3"/>
      <c r="AA29" s="3"/>
    </row>
    <row r="30" spans="1:27" x14ac:dyDescent="0.25">
      <c r="A30" s="3">
        <v>471</v>
      </c>
      <c r="B30" s="20" t="s">
        <v>82</v>
      </c>
      <c r="C30" s="10">
        <v>0</v>
      </c>
      <c r="D30" s="10">
        <v>10</v>
      </c>
      <c r="E30" s="10">
        <v>69</v>
      </c>
      <c r="F30" s="10">
        <v>162</v>
      </c>
      <c r="G30" s="10">
        <v>120</v>
      </c>
      <c r="H30" s="10">
        <v>254</v>
      </c>
      <c r="I30" s="10">
        <v>112</v>
      </c>
      <c r="J30" s="10">
        <v>225</v>
      </c>
      <c r="K30" s="11">
        <v>6.9</v>
      </c>
      <c r="L30" s="11">
        <v>16.2</v>
      </c>
      <c r="M30" s="11">
        <v>12</v>
      </c>
      <c r="N30" s="11">
        <v>25.4</v>
      </c>
      <c r="O30" s="11">
        <v>11.2</v>
      </c>
      <c r="P30" s="11">
        <v>22.5</v>
      </c>
      <c r="Q30" s="16" t="s">
        <v>171</v>
      </c>
      <c r="R30" s="16" t="s">
        <v>171</v>
      </c>
      <c r="S30" s="62" t="s">
        <v>134</v>
      </c>
      <c r="T30" s="62" t="s">
        <v>134</v>
      </c>
      <c r="U30">
        <v>0.9</v>
      </c>
      <c r="V30">
        <v>-0.03</v>
      </c>
      <c r="W30" s="31">
        <v>4.9021321891601417</v>
      </c>
      <c r="X30" s="7"/>
      <c r="Y30" s="3"/>
      <c r="Z30" s="3"/>
      <c r="AA30" s="3"/>
    </row>
    <row r="31" spans="1:27" s="10" customFormat="1" x14ac:dyDescent="0.25">
      <c r="A31" s="6">
        <v>129</v>
      </c>
      <c r="B31" s="14" t="s">
        <v>59</v>
      </c>
      <c r="C31" s="10">
        <v>21</v>
      </c>
      <c r="D31" s="10">
        <v>58</v>
      </c>
      <c r="E31" s="10">
        <v>31</v>
      </c>
      <c r="F31" s="10">
        <v>1</v>
      </c>
      <c r="G31" s="10">
        <v>49</v>
      </c>
      <c r="H31" s="10">
        <v>2</v>
      </c>
      <c r="I31" s="10">
        <v>34</v>
      </c>
      <c r="J31" s="10">
        <v>1</v>
      </c>
      <c r="K31" s="11">
        <v>0.53400000000000003</v>
      </c>
      <c r="L31" s="11">
        <v>1.7000000000000001E-2</v>
      </c>
      <c r="M31" s="11">
        <v>0.84499999999999997</v>
      </c>
      <c r="N31" s="11">
        <v>3.4000000000000002E-2</v>
      </c>
      <c r="O31" s="11">
        <v>0.58599999999999997</v>
      </c>
      <c r="P31" s="11">
        <v>1.7000000000000001E-2</v>
      </c>
      <c r="Q31" s="25" t="s">
        <v>173</v>
      </c>
      <c r="R31" s="23" t="s">
        <v>175</v>
      </c>
      <c r="S31" s="63" t="s">
        <v>131</v>
      </c>
      <c r="T31" s="63" t="s">
        <v>141</v>
      </c>
      <c r="U31">
        <v>-1.97</v>
      </c>
      <c r="V31">
        <v>0.13</v>
      </c>
      <c r="W31" s="31">
        <v>3.2951176003293114</v>
      </c>
      <c r="X31" s="8"/>
      <c r="Y31" s="4"/>
      <c r="Z31" s="4"/>
      <c r="AA31" s="4"/>
    </row>
    <row r="32" spans="1:27" x14ac:dyDescent="0.25">
      <c r="A32" s="3">
        <v>491</v>
      </c>
      <c r="B32" s="15" t="s">
        <v>76</v>
      </c>
      <c r="C32" s="10">
        <v>23</v>
      </c>
      <c r="D32" s="10">
        <v>29</v>
      </c>
      <c r="E32" s="10">
        <v>37</v>
      </c>
      <c r="F32" s="10">
        <v>29</v>
      </c>
      <c r="G32" s="10">
        <v>100</v>
      </c>
      <c r="H32" s="10">
        <v>29</v>
      </c>
      <c r="I32" s="10">
        <v>90</v>
      </c>
      <c r="J32" s="10">
        <v>62</v>
      </c>
      <c r="K32" s="11">
        <v>1.276</v>
      </c>
      <c r="L32" s="11">
        <v>1</v>
      </c>
      <c r="M32" s="11">
        <v>3.448</v>
      </c>
      <c r="N32" s="11">
        <v>1</v>
      </c>
      <c r="O32" s="11">
        <v>3.1030000000000002</v>
      </c>
      <c r="P32" s="11">
        <v>2.1379999999999999</v>
      </c>
      <c r="Q32" s="16" t="s">
        <v>171</v>
      </c>
      <c r="R32" s="16" t="s">
        <v>171</v>
      </c>
      <c r="S32" s="62" t="s">
        <v>130</v>
      </c>
      <c r="T32" s="62" t="s">
        <v>134</v>
      </c>
      <c r="U32">
        <v>7.0000000000000007E-2</v>
      </c>
      <c r="V32">
        <v>0.95</v>
      </c>
      <c r="W32" s="31">
        <v>5.0027392496511345</v>
      </c>
      <c r="X32" s="7"/>
      <c r="Y32" s="3"/>
      <c r="Z32" s="3"/>
      <c r="AA32" s="3"/>
    </row>
    <row r="33" spans="1:27" x14ac:dyDescent="0.25">
      <c r="A33" s="3">
        <v>544</v>
      </c>
      <c r="B33" s="20" t="s">
        <v>103</v>
      </c>
      <c r="C33" s="10">
        <v>201</v>
      </c>
      <c r="D33" s="10">
        <v>291</v>
      </c>
      <c r="E33" s="10">
        <v>276</v>
      </c>
      <c r="F33" s="10">
        <v>402</v>
      </c>
      <c r="G33" s="10">
        <v>454</v>
      </c>
      <c r="H33" s="10">
        <v>541</v>
      </c>
      <c r="I33" s="10">
        <v>425</v>
      </c>
      <c r="J33" s="10">
        <v>476</v>
      </c>
      <c r="K33" s="11">
        <v>0.94799999999999995</v>
      </c>
      <c r="L33" s="11">
        <v>1.381</v>
      </c>
      <c r="M33" s="11">
        <v>1.56</v>
      </c>
      <c r="N33" s="11">
        <v>1.859</v>
      </c>
      <c r="O33" s="11">
        <v>1.46</v>
      </c>
      <c r="P33" s="11">
        <v>1.6359999999999999</v>
      </c>
      <c r="Q33" s="27" t="s">
        <v>172</v>
      </c>
      <c r="R33" s="27" t="s">
        <v>172</v>
      </c>
      <c r="S33" s="63" t="s">
        <v>134</v>
      </c>
      <c r="T33" s="63" t="s">
        <v>151</v>
      </c>
      <c r="U33">
        <v>-0.13</v>
      </c>
      <c r="V33">
        <v>-0.25</v>
      </c>
      <c r="W33" s="31">
        <v>3.974845908963013</v>
      </c>
      <c r="X33" s="8"/>
      <c r="Y33" s="4"/>
      <c r="Z33" s="4"/>
      <c r="AA33" s="9"/>
    </row>
    <row r="34" spans="1:27" x14ac:dyDescent="0.25">
      <c r="A34" s="3">
        <v>462</v>
      </c>
      <c r="B34" s="20" t="s">
        <v>89</v>
      </c>
      <c r="C34" s="10">
        <v>134</v>
      </c>
      <c r="D34" s="10">
        <v>274</v>
      </c>
      <c r="E34" s="10">
        <v>425</v>
      </c>
      <c r="F34" s="10">
        <v>562</v>
      </c>
      <c r="G34" s="10">
        <v>757</v>
      </c>
      <c r="H34" s="10">
        <v>620</v>
      </c>
      <c r="I34" s="10">
        <v>684</v>
      </c>
      <c r="J34" s="10">
        <v>554</v>
      </c>
      <c r="K34" s="11">
        <v>1.5509999999999999</v>
      </c>
      <c r="L34" s="11">
        <v>2.0510000000000002</v>
      </c>
      <c r="M34" s="11">
        <v>2.7629999999999999</v>
      </c>
      <c r="N34" s="11">
        <v>2.2629999999999999</v>
      </c>
      <c r="O34" s="11">
        <v>2.496</v>
      </c>
      <c r="P34" s="11">
        <v>2.0219999999999998</v>
      </c>
      <c r="Q34" s="16" t="s">
        <v>171</v>
      </c>
      <c r="R34" s="16" t="s">
        <v>171</v>
      </c>
      <c r="S34" s="62" t="s">
        <v>132</v>
      </c>
      <c r="T34" s="62" t="s">
        <v>139</v>
      </c>
      <c r="U34">
        <v>1.66</v>
      </c>
      <c r="V34">
        <v>0.3</v>
      </c>
      <c r="W34" s="31">
        <v>5.710131347000698</v>
      </c>
      <c r="X34" s="7"/>
      <c r="Y34" s="3"/>
      <c r="Z34" s="3"/>
      <c r="AA34" s="3"/>
    </row>
    <row r="35" spans="1:27" x14ac:dyDescent="0.25">
      <c r="A35" s="3">
        <v>552</v>
      </c>
      <c r="B35" s="17" t="s">
        <v>98</v>
      </c>
      <c r="C35" s="10">
        <v>132</v>
      </c>
      <c r="D35" s="10">
        <v>186</v>
      </c>
      <c r="E35" s="10">
        <v>348</v>
      </c>
      <c r="F35" s="10">
        <v>348</v>
      </c>
      <c r="G35" s="10">
        <v>564</v>
      </c>
      <c r="H35" s="10">
        <v>383</v>
      </c>
      <c r="I35" s="10">
        <v>532</v>
      </c>
      <c r="J35" s="10">
        <v>389</v>
      </c>
      <c r="K35" s="11">
        <v>1.871</v>
      </c>
      <c r="L35" s="11">
        <v>1.871</v>
      </c>
      <c r="M35" s="11">
        <v>3.032</v>
      </c>
      <c r="N35" s="11">
        <v>2.0590000000000002</v>
      </c>
      <c r="O35" s="11">
        <v>2.86</v>
      </c>
      <c r="P35" s="11">
        <v>2.0910000000000002</v>
      </c>
      <c r="Q35" s="16" t="s">
        <v>171</v>
      </c>
      <c r="R35" s="16" t="s">
        <v>171</v>
      </c>
      <c r="S35" s="63" t="s">
        <v>134</v>
      </c>
      <c r="T35" s="63" t="s">
        <v>130</v>
      </c>
      <c r="U35">
        <v>1.91</v>
      </c>
      <c r="V35">
        <v>-0.54</v>
      </c>
      <c r="W35" s="31">
        <v>5.4917847736414434</v>
      </c>
      <c r="X35" s="7"/>
      <c r="Y35" s="3"/>
      <c r="Z35" s="3"/>
      <c r="AA35" s="3"/>
    </row>
    <row r="36" spans="1:27" x14ac:dyDescent="0.25">
      <c r="A36" s="3">
        <v>105</v>
      </c>
      <c r="B36" s="15" t="s">
        <v>121</v>
      </c>
      <c r="C36" s="10">
        <v>17</v>
      </c>
      <c r="D36" s="10">
        <v>23</v>
      </c>
      <c r="E36" s="10">
        <v>9</v>
      </c>
      <c r="F36" s="10">
        <v>13</v>
      </c>
      <c r="G36" s="10">
        <v>9</v>
      </c>
      <c r="H36" s="10">
        <v>40</v>
      </c>
      <c r="I36" s="10">
        <v>8</v>
      </c>
      <c r="J36" s="10">
        <v>74</v>
      </c>
      <c r="K36" s="11">
        <v>0.39100000000000001</v>
      </c>
      <c r="L36" s="11">
        <v>0.56499999999999995</v>
      </c>
      <c r="M36" s="11">
        <v>0.39100000000000001</v>
      </c>
      <c r="N36" s="11">
        <v>1.7390000000000001</v>
      </c>
      <c r="O36" s="11">
        <v>0.34799999999999998</v>
      </c>
      <c r="P36" s="11">
        <v>3.2170000000000001</v>
      </c>
      <c r="Q36" s="23" t="s">
        <v>175</v>
      </c>
      <c r="R36" s="16" t="s">
        <v>171</v>
      </c>
      <c r="S36" s="62" t="s">
        <v>132</v>
      </c>
      <c r="T36" s="62" t="s">
        <v>136</v>
      </c>
      <c r="U36">
        <v>1.87</v>
      </c>
      <c r="V36">
        <v>-1.24</v>
      </c>
      <c r="W36" s="31">
        <v>5.178271912520624</v>
      </c>
      <c r="X36" s="7"/>
      <c r="Y36" s="3"/>
      <c r="Z36" s="3"/>
      <c r="AA36" s="3"/>
    </row>
    <row r="37" spans="1:27" x14ac:dyDescent="0.25">
      <c r="A37" s="6">
        <v>571</v>
      </c>
      <c r="B37" s="18" t="s">
        <v>117</v>
      </c>
      <c r="C37" s="10">
        <v>11</v>
      </c>
      <c r="D37" s="10">
        <v>4</v>
      </c>
      <c r="E37" s="10">
        <v>10</v>
      </c>
      <c r="F37" s="10">
        <v>19</v>
      </c>
      <c r="G37" s="10">
        <v>27</v>
      </c>
      <c r="H37" s="10">
        <v>28</v>
      </c>
      <c r="I37" s="10">
        <v>21</v>
      </c>
      <c r="J37" s="10">
        <v>26</v>
      </c>
      <c r="K37" s="11">
        <v>2.5</v>
      </c>
      <c r="L37" s="11">
        <v>4.75</v>
      </c>
      <c r="M37" s="11">
        <v>6.75</v>
      </c>
      <c r="N37" s="11">
        <v>7</v>
      </c>
      <c r="O37" s="11">
        <v>5.25</v>
      </c>
      <c r="P37" s="11">
        <v>6.5</v>
      </c>
      <c r="Q37" s="16" t="s">
        <v>171</v>
      </c>
      <c r="R37" s="16" t="s">
        <v>171</v>
      </c>
      <c r="S37" s="63" t="s">
        <v>134</v>
      </c>
      <c r="T37" s="63" t="s">
        <v>130</v>
      </c>
      <c r="U37">
        <v>0.9</v>
      </c>
      <c r="V37">
        <v>-1.21</v>
      </c>
      <c r="W37" s="31">
        <v>4.2911653428876404</v>
      </c>
      <c r="X37" s="7"/>
      <c r="Y37" s="3"/>
      <c r="Z37" s="3"/>
      <c r="AA37" s="3"/>
    </row>
    <row r="38" spans="1:27" x14ac:dyDescent="0.25">
      <c r="A38" s="3">
        <v>121</v>
      </c>
      <c r="B38" s="15" t="s">
        <v>122</v>
      </c>
      <c r="C38" s="8">
        <v>0</v>
      </c>
      <c r="D38" s="8">
        <v>0</v>
      </c>
      <c r="E38" s="8">
        <v>0</v>
      </c>
      <c r="F38" s="8">
        <v>0</v>
      </c>
      <c r="G38" s="8">
        <v>54</v>
      </c>
      <c r="H38" s="8">
        <v>0</v>
      </c>
      <c r="I38" s="8">
        <v>25</v>
      </c>
      <c r="J38" s="8">
        <v>0</v>
      </c>
      <c r="K38" s="12" t="s">
        <v>170</v>
      </c>
      <c r="L38" s="12" t="s">
        <v>170</v>
      </c>
      <c r="M38" s="12" t="s">
        <v>191</v>
      </c>
      <c r="N38" s="12" t="s">
        <v>170</v>
      </c>
      <c r="O38" s="12" t="s">
        <v>191</v>
      </c>
      <c r="P38" s="12" t="s">
        <v>170</v>
      </c>
      <c r="Q38" s="26" t="s">
        <v>190</v>
      </c>
      <c r="R38" s="4" t="s">
        <v>170</v>
      </c>
      <c r="S38" s="62" t="s">
        <v>139</v>
      </c>
      <c r="T38" s="62" t="s">
        <v>130</v>
      </c>
      <c r="U38">
        <v>0.96</v>
      </c>
      <c r="V38">
        <v>-1.74</v>
      </c>
      <c r="W38" s="31">
        <v>4.15562269702147</v>
      </c>
      <c r="X38" s="7"/>
      <c r="Y38" s="3"/>
      <c r="Z38" s="3"/>
      <c r="AA38" s="3"/>
    </row>
    <row r="39" spans="1:27" x14ac:dyDescent="0.25">
      <c r="A39" s="3">
        <v>409</v>
      </c>
      <c r="B39" s="15" t="s">
        <v>88</v>
      </c>
      <c r="C39" s="10">
        <v>4</v>
      </c>
      <c r="D39" s="10">
        <v>24</v>
      </c>
      <c r="E39" s="10">
        <v>30</v>
      </c>
      <c r="F39" s="10">
        <v>76</v>
      </c>
      <c r="G39" s="10">
        <v>78</v>
      </c>
      <c r="H39" s="10">
        <v>91</v>
      </c>
      <c r="I39" s="10">
        <v>71</v>
      </c>
      <c r="J39" s="10">
        <v>115</v>
      </c>
      <c r="K39" s="11">
        <v>1.25</v>
      </c>
      <c r="L39" s="11">
        <v>3.1669999999999998</v>
      </c>
      <c r="M39" s="11">
        <v>3.25</v>
      </c>
      <c r="N39" s="11">
        <v>3.7919999999999998</v>
      </c>
      <c r="O39" s="11">
        <v>2.9580000000000002</v>
      </c>
      <c r="P39" s="11">
        <v>4.7919999999999998</v>
      </c>
      <c r="Q39" s="16" t="s">
        <v>171</v>
      </c>
      <c r="R39" s="16" t="s">
        <v>171</v>
      </c>
      <c r="S39" s="63" t="s">
        <v>134</v>
      </c>
      <c r="T39" s="63" t="s">
        <v>139</v>
      </c>
      <c r="U39">
        <v>1.69</v>
      </c>
      <c r="V39">
        <v>-0.28000000000000003</v>
      </c>
      <c r="W39" s="31">
        <v>5.4216694845776052</v>
      </c>
      <c r="X39" s="7"/>
      <c r="Y39" s="3"/>
      <c r="Z39" s="3"/>
      <c r="AA39" s="3"/>
    </row>
    <row r="40" spans="1:27" x14ac:dyDescent="0.25">
      <c r="A40" s="3">
        <v>452</v>
      </c>
      <c r="B40" s="17" t="s">
        <v>94</v>
      </c>
      <c r="C40" s="10">
        <v>0</v>
      </c>
      <c r="D40" s="10">
        <v>6</v>
      </c>
      <c r="E40" s="10">
        <v>2</v>
      </c>
      <c r="F40" s="10">
        <v>2</v>
      </c>
      <c r="G40" s="10">
        <v>2</v>
      </c>
      <c r="H40" s="10">
        <v>12</v>
      </c>
      <c r="I40" s="10">
        <v>2</v>
      </c>
      <c r="J40" s="10">
        <v>12</v>
      </c>
      <c r="K40" s="11">
        <v>0.33300000000000002</v>
      </c>
      <c r="L40" s="11">
        <v>0.33300000000000002</v>
      </c>
      <c r="M40" s="11">
        <v>0.33300000000000002</v>
      </c>
      <c r="N40" s="11">
        <v>2</v>
      </c>
      <c r="O40" s="11">
        <v>0.33300000000000002</v>
      </c>
      <c r="P40" s="11">
        <v>2</v>
      </c>
      <c r="Q40" s="24" t="s">
        <v>174</v>
      </c>
      <c r="R40" s="27" t="s">
        <v>172</v>
      </c>
      <c r="S40" s="62" t="s">
        <v>134</v>
      </c>
      <c r="T40" s="62" t="s">
        <v>180</v>
      </c>
      <c r="U40">
        <v>0.93</v>
      </c>
      <c r="V40">
        <v>-1.58</v>
      </c>
      <c r="W40" s="31">
        <v>4.1786720378608324</v>
      </c>
      <c r="X40" s="7"/>
      <c r="Y40" s="3"/>
      <c r="Z40" s="3"/>
      <c r="AA40" s="3"/>
    </row>
    <row r="41" spans="1:27" x14ac:dyDescent="0.25">
      <c r="A41" s="3">
        <v>809</v>
      </c>
      <c r="B41" s="20" t="s">
        <v>116</v>
      </c>
      <c r="C41" s="10">
        <v>74</v>
      </c>
      <c r="D41" s="10">
        <v>41</v>
      </c>
      <c r="E41" s="10">
        <v>26</v>
      </c>
      <c r="F41" s="10">
        <v>23</v>
      </c>
      <c r="G41" s="10">
        <v>33</v>
      </c>
      <c r="H41" s="10">
        <v>31</v>
      </c>
      <c r="I41" s="10">
        <v>20</v>
      </c>
      <c r="J41" s="10">
        <v>45</v>
      </c>
      <c r="K41" s="11">
        <v>0.63400000000000001</v>
      </c>
      <c r="L41" s="11">
        <v>0.56100000000000005</v>
      </c>
      <c r="M41" s="11">
        <v>0.80500000000000005</v>
      </c>
      <c r="N41" s="11">
        <v>0.75600000000000001</v>
      </c>
      <c r="O41" s="11">
        <v>0.48799999999999999</v>
      </c>
      <c r="P41" s="11">
        <v>1.0980000000000001</v>
      </c>
      <c r="Q41" s="23" t="s">
        <v>175</v>
      </c>
      <c r="R41" s="24" t="s">
        <v>174</v>
      </c>
      <c r="S41" s="63" t="s">
        <v>145</v>
      </c>
      <c r="T41" s="63" t="s">
        <v>130</v>
      </c>
      <c r="U41">
        <v>2.52</v>
      </c>
      <c r="V41">
        <v>-0.56000000000000005</v>
      </c>
      <c r="W41" s="31">
        <v>6.035229904485826</v>
      </c>
      <c r="X41" s="7"/>
      <c r="Y41" s="3"/>
      <c r="Z41" s="3"/>
      <c r="AA41" s="3"/>
    </row>
    <row r="42" spans="1:27" x14ac:dyDescent="0.25">
      <c r="A42" s="3">
        <v>833</v>
      </c>
      <c r="B42" s="15" t="s">
        <v>79</v>
      </c>
      <c r="C42" s="10">
        <v>312</v>
      </c>
      <c r="D42" s="10">
        <v>320</v>
      </c>
      <c r="E42" s="10">
        <v>301</v>
      </c>
      <c r="F42" s="10">
        <v>304</v>
      </c>
      <c r="G42" s="10">
        <v>446</v>
      </c>
      <c r="H42" s="10">
        <v>211</v>
      </c>
      <c r="I42" s="10">
        <v>405</v>
      </c>
      <c r="J42" s="10">
        <v>169</v>
      </c>
      <c r="K42" s="11">
        <v>0.94099999999999995</v>
      </c>
      <c r="L42" s="11">
        <v>0.95</v>
      </c>
      <c r="M42" s="11">
        <v>1.3939999999999999</v>
      </c>
      <c r="N42" s="11">
        <v>0.65900000000000003</v>
      </c>
      <c r="O42" s="11">
        <v>1.266</v>
      </c>
      <c r="P42" s="11">
        <v>0.52800000000000002</v>
      </c>
      <c r="Q42" s="27" t="s">
        <v>172</v>
      </c>
      <c r="R42" s="25" t="s">
        <v>173</v>
      </c>
      <c r="S42" s="62" t="s">
        <v>134</v>
      </c>
      <c r="T42" s="62" t="s">
        <v>135</v>
      </c>
      <c r="U42">
        <v>1.39</v>
      </c>
      <c r="V42">
        <v>0.13</v>
      </c>
      <c r="W42" s="31">
        <v>5.3915674900718802</v>
      </c>
      <c r="X42" s="7"/>
      <c r="Y42" s="3"/>
      <c r="Z42" s="3"/>
      <c r="AA42" s="3"/>
    </row>
    <row r="43" spans="1:27" x14ac:dyDescent="0.25">
      <c r="A43" s="6">
        <v>241</v>
      </c>
      <c r="B43" s="14" t="s">
        <v>123</v>
      </c>
      <c r="C43" s="10">
        <v>0</v>
      </c>
      <c r="D43" s="10">
        <v>7</v>
      </c>
      <c r="E43" s="10">
        <v>2</v>
      </c>
      <c r="F43" s="10">
        <v>1</v>
      </c>
      <c r="G43" s="10">
        <v>1</v>
      </c>
      <c r="H43" s="10">
        <v>18</v>
      </c>
      <c r="I43" s="10">
        <v>1</v>
      </c>
      <c r="J43" s="10">
        <v>14</v>
      </c>
      <c r="K43" s="11">
        <v>0.28599999999999998</v>
      </c>
      <c r="L43" s="11">
        <v>0.14299999999999999</v>
      </c>
      <c r="M43" s="11">
        <v>0.14299999999999999</v>
      </c>
      <c r="N43" s="11">
        <v>2.5710000000000002</v>
      </c>
      <c r="O43" s="11">
        <v>0.14299999999999999</v>
      </c>
      <c r="P43" s="11">
        <v>2</v>
      </c>
      <c r="Q43" s="24" t="s">
        <v>174</v>
      </c>
      <c r="R43" s="27" t="s">
        <v>172</v>
      </c>
      <c r="S43" s="63" t="s">
        <v>130</v>
      </c>
      <c r="T43" s="63" t="s">
        <v>139</v>
      </c>
      <c r="U43">
        <v>-0.7</v>
      </c>
      <c r="V43">
        <v>0.49</v>
      </c>
      <c r="W43" s="31">
        <v>4.1797248713282551</v>
      </c>
      <c r="X43" s="7"/>
      <c r="Y43" s="3"/>
      <c r="Z43" s="3"/>
      <c r="AA43" s="3"/>
    </row>
    <row r="44" spans="1:27" x14ac:dyDescent="0.25">
      <c r="A44" s="3">
        <v>331</v>
      </c>
      <c r="B44" s="17" t="s">
        <v>60</v>
      </c>
      <c r="C44" s="10">
        <v>2</v>
      </c>
      <c r="D44" s="10">
        <v>10</v>
      </c>
      <c r="E44" s="10">
        <v>10</v>
      </c>
      <c r="F44" s="10">
        <v>29</v>
      </c>
      <c r="G44" s="10">
        <v>28</v>
      </c>
      <c r="H44" s="10">
        <v>26</v>
      </c>
      <c r="I44" s="10">
        <v>25</v>
      </c>
      <c r="J44" s="10">
        <v>18</v>
      </c>
      <c r="K44" s="11">
        <v>1</v>
      </c>
      <c r="L44" s="11">
        <v>2.9</v>
      </c>
      <c r="M44" s="11">
        <v>2.8</v>
      </c>
      <c r="N44" s="11">
        <v>2.6</v>
      </c>
      <c r="O44" s="11">
        <v>2.5</v>
      </c>
      <c r="P44" s="11">
        <v>1.8</v>
      </c>
      <c r="Q44" s="16" t="s">
        <v>171</v>
      </c>
      <c r="R44" s="27" t="s">
        <v>172</v>
      </c>
      <c r="S44" s="62" t="s">
        <v>130</v>
      </c>
      <c r="T44" s="62" t="s">
        <v>146</v>
      </c>
      <c r="U44">
        <v>0.38</v>
      </c>
      <c r="V44">
        <v>-1.92</v>
      </c>
      <c r="W44" s="31">
        <v>3.5483517300290282</v>
      </c>
      <c r="X44" s="7"/>
      <c r="Y44" s="3"/>
      <c r="Z44" s="3"/>
      <c r="AA44" s="3"/>
    </row>
    <row r="45" spans="1:27" s="10" customFormat="1" x14ac:dyDescent="0.25">
      <c r="A45" s="3">
        <v>641</v>
      </c>
      <c r="B45" s="20" t="s">
        <v>101</v>
      </c>
      <c r="C45" s="10">
        <v>95</v>
      </c>
      <c r="D45" s="10">
        <v>162</v>
      </c>
      <c r="E45" s="10">
        <v>210</v>
      </c>
      <c r="F45" s="10">
        <v>159</v>
      </c>
      <c r="G45" s="10">
        <v>422</v>
      </c>
      <c r="H45" s="10">
        <v>206</v>
      </c>
      <c r="I45" s="10">
        <v>346</v>
      </c>
      <c r="J45" s="10">
        <v>230</v>
      </c>
      <c r="K45" s="11">
        <v>1.296</v>
      </c>
      <c r="L45" s="11">
        <v>0.98099999999999998</v>
      </c>
      <c r="M45" s="11">
        <v>2.605</v>
      </c>
      <c r="N45" s="11">
        <v>1.272</v>
      </c>
      <c r="O45" s="11">
        <v>2.1360000000000001</v>
      </c>
      <c r="P45" s="11">
        <v>1.42</v>
      </c>
      <c r="Q45" s="16" t="s">
        <v>171</v>
      </c>
      <c r="R45" s="27" t="s">
        <v>172</v>
      </c>
      <c r="S45" s="63" t="s">
        <v>186</v>
      </c>
      <c r="T45" s="63" t="s">
        <v>134</v>
      </c>
      <c r="U45">
        <v>2.3199999999999998</v>
      </c>
      <c r="V45">
        <v>0.33</v>
      </c>
      <c r="W45" s="31">
        <v>6.2762488797051379</v>
      </c>
      <c r="X45" s="8"/>
      <c r="Y45" s="4"/>
      <c r="Z45" s="4"/>
      <c r="AA45" s="4"/>
    </row>
    <row r="46" spans="1:27" s="10" customFormat="1" ht="30" x14ac:dyDescent="0.25">
      <c r="A46" s="4">
        <v>375</v>
      </c>
      <c r="B46" s="16" t="s">
        <v>124</v>
      </c>
      <c r="C46" s="10">
        <v>26</v>
      </c>
      <c r="D46" s="10">
        <v>35</v>
      </c>
      <c r="E46" s="10">
        <v>10</v>
      </c>
      <c r="F46" s="10">
        <v>6</v>
      </c>
      <c r="G46" s="10">
        <v>9</v>
      </c>
      <c r="H46" s="10">
        <v>6</v>
      </c>
      <c r="I46" s="10">
        <v>8</v>
      </c>
      <c r="J46" s="10">
        <v>8</v>
      </c>
      <c r="K46" s="11">
        <v>0.28599999999999998</v>
      </c>
      <c r="L46" s="11">
        <v>0.17100000000000001</v>
      </c>
      <c r="M46" s="11">
        <v>0.25700000000000001</v>
      </c>
      <c r="N46" s="11">
        <v>0.17100000000000001</v>
      </c>
      <c r="O46" s="11">
        <v>0.22900000000000001</v>
      </c>
      <c r="P46" s="11">
        <v>0.22900000000000001</v>
      </c>
      <c r="Q46" s="23" t="s">
        <v>175</v>
      </c>
      <c r="R46" s="23" t="s">
        <v>175</v>
      </c>
      <c r="S46" s="62" t="s">
        <v>182</v>
      </c>
      <c r="T46" s="62" t="s">
        <v>149</v>
      </c>
      <c r="U46">
        <v>-1.72</v>
      </c>
      <c r="V46">
        <v>0.18</v>
      </c>
      <c r="W46" s="31">
        <v>3.4279439902075417</v>
      </c>
      <c r="X46" s="8"/>
      <c r="Y46" s="4"/>
      <c r="Z46" s="4"/>
      <c r="AA46" s="9"/>
    </row>
    <row r="47" spans="1:27" x14ac:dyDescent="0.25">
      <c r="A47" s="3">
        <v>367</v>
      </c>
      <c r="B47" s="17" t="s">
        <v>67</v>
      </c>
      <c r="C47" s="10">
        <v>3</v>
      </c>
      <c r="D47" s="10">
        <v>2</v>
      </c>
      <c r="E47" s="10">
        <v>2</v>
      </c>
      <c r="F47" s="10">
        <v>3</v>
      </c>
      <c r="G47" s="10">
        <v>50</v>
      </c>
      <c r="H47" s="10">
        <v>3</v>
      </c>
      <c r="I47" s="10">
        <v>28</v>
      </c>
      <c r="J47" s="10">
        <v>4</v>
      </c>
      <c r="K47" s="11">
        <v>1</v>
      </c>
      <c r="L47" s="11">
        <v>1.5</v>
      </c>
      <c r="M47" s="11">
        <v>25</v>
      </c>
      <c r="N47" s="11">
        <v>1.5</v>
      </c>
      <c r="O47" s="11">
        <v>14</v>
      </c>
      <c r="P47" s="11">
        <v>2</v>
      </c>
      <c r="Q47" s="16" t="s">
        <v>171</v>
      </c>
      <c r="R47" s="24" t="s">
        <v>174</v>
      </c>
      <c r="S47" s="63" t="s">
        <v>130</v>
      </c>
      <c r="T47" s="63" t="s">
        <v>132</v>
      </c>
      <c r="U47">
        <v>-0.48</v>
      </c>
      <c r="V47">
        <v>-0.32</v>
      </c>
      <c r="W47" s="31">
        <v>3.6786954209338942</v>
      </c>
      <c r="X47" s="7"/>
      <c r="Y47" s="3"/>
      <c r="Z47" s="3"/>
      <c r="AA47" s="3"/>
    </row>
    <row r="48" spans="1:27" s="10" customFormat="1" x14ac:dyDescent="0.25">
      <c r="A48" s="3">
        <v>403</v>
      </c>
      <c r="B48" s="15" t="s">
        <v>74</v>
      </c>
      <c r="C48" s="10">
        <v>78</v>
      </c>
      <c r="D48" s="10">
        <v>67</v>
      </c>
      <c r="E48" s="10">
        <v>80</v>
      </c>
      <c r="F48" s="10">
        <v>136</v>
      </c>
      <c r="G48" s="10">
        <v>118</v>
      </c>
      <c r="H48" s="10">
        <v>87</v>
      </c>
      <c r="I48" s="10">
        <v>112</v>
      </c>
      <c r="J48" s="10">
        <v>142</v>
      </c>
      <c r="K48" s="11">
        <v>1.194</v>
      </c>
      <c r="L48" s="11">
        <v>2.0299999999999998</v>
      </c>
      <c r="M48" s="11">
        <v>1.7609999999999999</v>
      </c>
      <c r="N48" s="11">
        <v>1.2989999999999999</v>
      </c>
      <c r="O48" s="11">
        <v>1.6719999999999999</v>
      </c>
      <c r="P48" s="11">
        <v>2.1190000000000002</v>
      </c>
      <c r="Q48" s="27" t="s">
        <v>172</v>
      </c>
      <c r="R48" s="16" t="s">
        <v>171</v>
      </c>
      <c r="S48" s="62" t="s">
        <v>179</v>
      </c>
      <c r="T48" s="62" t="s">
        <v>142</v>
      </c>
      <c r="U48">
        <v>0.22</v>
      </c>
      <c r="V48">
        <v>0.4</v>
      </c>
      <c r="W48" s="31">
        <v>4.6827769539024597</v>
      </c>
      <c r="X48" s="8"/>
      <c r="Y48" s="4"/>
      <c r="Z48" s="4"/>
      <c r="AA48" s="4"/>
    </row>
    <row r="49" spans="1:27" s="10" customFormat="1" ht="30" x14ac:dyDescent="0.25">
      <c r="A49" s="4">
        <v>830</v>
      </c>
      <c r="B49" s="22" t="s">
        <v>99</v>
      </c>
      <c r="C49" s="10">
        <v>80</v>
      </c>
      <c r="D49" s="10">
        <v>81</v>
      </c>
      <c r="E49" s="10">
        <v>90</v>
      </c>
      <c r="F49" s="10">
        <v>168</v>
      </c>
      <c r="G49" s="10">
        <v>209</v>
      </c>
      <c r="H49" s="10">
        <v>310</v>
      </c>
      <c r="I49" s="10">
        <v>174</v>
      </c>
      <c r="J49" s="10">
        <v>289</v>
      </c>
      <c r="K49" s="11">
        <v>1.111</v>
      </c>
      <c r="L49" s="11">
        <v>2.0739999999999998</v>
      </c>
      <c r="M49" s="11">
        <v>2.58</v>
      </c>
      <c r="N49" s="11">
        <v>3.827</v>
      </c>
      <c r="O49" s="11">
        <v>2.1480000000000001</v>
      </c>
      <c r="P49" s="11">
        <v>3.5680000000000001</v>
      </c>
      <c r="Q49" s="16" t="s">
        <v>171</v>
      </c>
      <c r="R49" s="16" t="s">
        <v>171</v>
      </c>
      <c r="S49" s="63" t="s">
        <v>134</v>
      </c>
      <c r="T49" s="63" t="s">
        <v>147</v>
      </c>
      <c r="U49">
        <v>-0.65</v>
      </c>
      <c r="V49">
        <v>-1.39</v>
      </c>
      <c r="W49" s="31">
        <v>2.8486136979239571</v>
      </c>
      <c r="X49" s="8"/>
      <c r="Y49" s="4"/>
      <c r="Z49" s="9"/>
      <c r="AA49" s="4"/>
    </row>
    <row r="50" spans="1:27" ht="30" x14ac:dyDescent="0.25">
      <c r="A50" s="3">
        <v>835</v>
      </c>
      <c r="B50" s="15" t="s">
        <v>90</v>
      </c>
      <c r="C50" s="10">
        <v>0</v>
      </c>
      <c r="D50" s="10">
        <v>0</v>
      </c>
      <c r="E50" s="10">
        <v>7</v>
      </c>
      <c r="F50" s="10">
        <v>105</v>
      </c>
      <c r="G50" s="10">
        <v>30</v>
      </c>
      <c r="H50" s="10">
        <v>147</v>
      </c>
      <c r="I50" s="10">
        <v>48</v>
      </c>
      <c r="J50" s="10">
        <v>503</v>
      </c>
      <c r="K50" s="11" t="s">
        <v>191</v>
      </c>
      <c r="L50" s="11" t="s">
        <v>191</v>
      </c>
      <c r="M50" s="11" t="s">
        <v>191</v>
      </c>
      <c r="N50" s="11" t="s">
        <v>191</v>
      </c>
      <c r="O50" s="11" t="s">
        <v>191</v>
      </c>
      <c r="P50" s="11" t="s">
        <v>191</v>
      </c>
      <c r="Q50" s="26" t="s">
        <v>190</v>
      </c>
      <c r="R50" s="26" t="s">
        <v>176</v>
      </c>
      <c r="S50" s="62" t="s">
        <v>217</v>
      </c>
      <c r="T50" s="62" t="s">
        <v>165</v>
      </c>
      <c r="U50">
        <v>2.17</v>
      </c>
      <c r="V50">
        <v>-0.59</v>
      </c>
      <c r="W50" s="31">
        <v>5.7041213170829383</v>
      </c>
      <c r="X50" s="7"/>
      <c r="Y50" s="3"/>
      <c r="Z50" s="3"/>
      <c r="AA50" s="3"/>
    </row>
    <row r="51" spans="1:27" ht="30" x14ac:dyDescent="0.25">
      <c r="A51" s="3">
        <v>746</v>
      </c>
      <c r="B51" s="15" t="s">
        <v>127</v>
      </c>
      <c r="C51" s="10">
        <v>88</v>
      </c>
      <c r="D51" s="10">
        <v>74</v>
      </c>
      <c r="E51" s="10">
        <v>34</v>
      </c>
      <c r="F51" s="10">
        <v>16</v>
      </c>
      <c r="G51" s="10">
        <v>22</v>
      </c>
      <c r="H51" s="10">
        <v>36</v>
      </c>
      <c r="I51" s="10">
        <v>15</v>
      </c>
      <c r="J51" s="10">
        <v>40</v>
      </c>
      <c r="K51" s="11">
        <v>0.45900000000000002</v>
      </c>
      <c r="L51" s="11">
        <v>0.216</v>
      </c>
      <c r="M51" s="11">
        <v>0.29699999999999999</v>
      </c>
      <c r="N51" s="11">
        <v>0.48599999999999999</v>
      </c>
      <c r="O51" s="11">
        <v>0.20300000000000001</v>
      </c>
      <c r="P51" s="11">
        <v>0.54100000000000004</v>
      </c>
      <c r="Q51" s="23" t="s">
        <v>175</v>
      </c>
      <c r="R51" s="25" t="s">
        <v>173</v>
      </c>
      <c r="S51" s="63" t="s">
        <v>214</v>
      </c>
      <c r="T51" s="63" t="s">
        <v>161</v>
      </c>
      <c r="U51">
        <v>0.56000000000000005</v>
      </c>
      <c r="V51">
        <v>0.01</v>
      </c>
      <c r="W51" s="31">
        <v>4.6619416555765687</v>
      </c>
      <c r="X51" s="7"/>
      <c r="Y51" s="3"/>
      <c r="Z51" s="3"/>
      <c r="AA51" s="3"/>
    </row>
    <row r="52" spans="1:27" ht="45" x14ac:dyDescent="0.25">
      <c r="A52" s="4">
        <v>316</v>
      </c>
      <c r="B52" s="16" t="s">
        <v>102</v>
      </c>
      <c r="C52" s="10">
        <v>229</v>
      </c>
      <c r="D52" s="10">
        <v>241</v>
      </c>
      <c r="E52" s="10">
        <v>225</v>
      </c>
      <c r="F52" s="10">
        <v>209</v>
      </c>
      <c r="G52" s="10">
        <v>258</v>
      </c>
      <c r="H52" s="10">
        <v>311</v>
      </c>
      <c r="I52" s="10">
        <v>232</v>
      </c>
      <c r="J52" s="10">
        <v>288</v>
      </c>
      <c r="K52" s="11">
        <v>0.93400000000000005</v>
      </c>
      <c r="L52" s="11">
        <v>0.86699999999999999</v>
      </c>
      <c r="M52" s="11">
        <v>1.071</v>
      </c>
      <c r="N52" s="11">
        <v>1.29</v>
      </c>
      <c r="O52" s="11">
        <v>0.96299999999999997</v>
      </c>
      <c r="P52" s="11">
        <v>1.1950000000000001</v>
      </c>
      <c r="Q52" s="24" t="s">
        <v>174</v>
      </c>
      <c r="R52" s="24" t="s">
        <v>174</v>
      </c>
      <c r="S52" s="62" t="s">
        <v>181</v>
      </c>
      <c r="T52" s="62" t="s">
        <v>134</v>
      </c>
      <c r="U52">
        <v>3</v>
      </c>
      <c r="V52">
        <v>3</v>
      </c>
      <c r="W52" s="31">
        <v>8.4852813742385695</v>
      </c>
      <c r="X52" s="7"/>
      <c r="Y52" s="3"/>
      <c r="Z52" s="3"/>
      <c r="AA52" s="3"/>
    </row>
    <row r="53" spans="1:27" x14ac:dyDescent="0.25">
      <c r="A53" s="3">
        <v>682</v>
      </c>
      <c r="B53" s="17" t="s">
        <v>92</v>
      </c>
      <c r="C53" s="10">
        <v>148</v>
      </c>
      <c r="D53" s="10">
        <v>146</v>
      </c>
      <c r="E53" s="10">
        <v>183</v>
      </c>
      <c r="F53" s="10">
        <v>233</v>
      </c>
      <c r="G53" s="10">
        <v>335</v>
      </c>
      <c r="H53" s="10">
        <v>297</v>
      </c>
      <c r="I53" s="10">
        <v>302</v>
      </c>
      <c r="J53" s="10">
        <v>286</v>
      </c>
      <c r="K53" s="11">
        <v>1.2529999999999999</v>
      </c>
      <c r="L53" s="11">
        <v>1.5960000000000001</v>
      </c>
      <c r="M53" s="11">
        <v>2.2949999999999999</v>
      </c>
      <c r="N53" s="11">
        <v>2.0339999999999998</v>
      </c>
      <c r="O53" s="11">
        <v>2.0680000000000001</v>
      </c>
      <c r="P53" s="11">
        <v>1.9590000000000001</v>
      </c>
      <c r="Q53" s="16" t="s">
        <v>171</v>
      </c>
      <c r="R53" s="27" t="s">
        <v>172</v>
      </c>
      <c r="S53" s="63" t="s">
        <v>156</v>
      </c>
      <c r="T53" s="63" t="s">
        <v>139</v>
      </c>
      <c r="U53">
        <v>7.0000000000000007E-2</v>
      </c>
      <c r="V53">
        <v>0.59</v>
      </c>
      <c r="W53" s="31">
        <v>4.7236638322386995</v>
      </c>
      <c r="X53" s="7"/>
      <c r="Y53" s="3"/>
      <c r="Z53" s="3"/>
      <c r="AA53" s="3"/>
    </row>
    <row r="54" spans="1:27" x14ac:dyDescent="0.25">
      <c r="A54" s="6">
        <v>125</v>
      </c>
      <c r="B54" s="21" t="s">
        <v>57</v>
      </c>
      <c r="C54" s="10">
        <v>75</v>
      </c>
      <c r="D54" s="10">
        <v>90</v>
      </c>
      <c r="E54" s="10">
        <v>49</v>
      </c>
      <c r="F54" s="10">
        <v>55</v>
      </c>
      <c r="G54" s="10">
        <v>42</v>
      </c>
      <c r="H54" s="10">
        <v>57</v>
      </c>
      <c r="I54" s="10">
        <v>41</v>
      </c>
      <c r="J54" s="10">
        <v>52</v>
      </c>
      <c r="K54" s="11">
        <v>0.54400000000000004</v>
      </c>
      <c r="L54" s="11">
        <v>0.61099999999999999</v>
      </c>
      <c r="M54" s="11">
        <v>0.46700000000000003</v>
      </c>
      <c r="N54" s="11">
        <v>0.63300000000000001</v>
      </c>
      <c r="O54" s="11">
        <v>0.45600000000000002</v>
      </c>
      <c r="P54" s="11">
        <v>0.57799999999999996</v>
      </c>
      <c r="Q54" s="23" t="s">
        <v>175</v>
      </c>
      <c r="R54" s="25" t="s">
        <v>173</v>
      </c>
      <c r="S54" s="62" t="s">
        <v>134</v>
      </c>
      <c r="T54" s="62" t="s">
        <v>140</v>
      </c>
      <c r="U54">
        <v>0.86</v>
      </c>
      <c r="V54">
        <v>-2.42</v>
      </c>
      <c r="W54" s="31">
        <v>3.9</v>
      </c>
      <c r="X54" s="7"/>
      <c r="Y54" s="3"/>
      <c r="Z54" s="3"/>
      <c r="AA54" s="3"/>
    </row>
    <row r="55" spans="1:27" x14ac:dyDescent="0.25">
      <c r="A55" s="3">
        <v>373</v>
      </c>
      <c r="B55" s="17" t="s">
        <v>108</v>
      </c>
      <c r="C55" s="10">
        <v>20</v>
      </c>
      <c r="D55" s="10">
        <v>5</v>
      </c>
      <c r="E55" s="10">
        <v>17</v>
      </c>
      <c r="F55" s="10">
        <v>15</v>
      </c>
      <c r="G55" s="10">
        <v>53</v>
      </c>
      <c r="H55" s="10">
        <v>27</v>
      </c>
      <c r="I55" s="10">
        <v>44</v>
      </c>
      <c r="J55" s="10">
        <v>84</v>
      </c>
      <c r="K55" s="11">
        <v>3.4</v>
      </c>
      <c r="L55" s="11">
        <v>3</v>
      </c>
      <c r="M55" s="11">
        <v>10.6</v>
      </c>
      <c r="N55" s="11">
        <v>5.4</v>
      </c>
      <c r="O55" s="11">
        <v>8.8000000000000007</v>
      </c>
      <c r="P55" s="11">
        <v>16.8</v>
      </c>
      <c r="Q55" s="16" t="s">
        <v>171</v>
      </c>
      <c r="R55" s="16" t="s">
        <v>171</v>
      </c>
      <c r="S55" s="63" t="s">
        <v>131</v>
      </c>
      <c r="T55" s="63" t="s">
        <v>148</v>
      </c>
      <c r="U55">
        <v>-0.45</v>
      </c>
      <c r="V55">
        <v>-0.32</v>
      </c>
      <c r="W55" s="31">
        <v>3.6993107466121309</v>
      </c>
      <c r="X55" s="7"/>
      <c r="Y55" s="3"/>
      <c r="Z55" s="3"/>
      <c r="AA55" s="3"/>
    </row>
    <row r="56" spans="1:27" x14ac:dyDescent="0.25">
      <c r="A56" s="3">
        <v>977</v>
      </c>
      <c r="B56" s="17" t="s">
        <v>63</v>
      </c>
      <c r="C56" s="10">
        <v>13</v>
      </c>
      <c r="D56" s="10">
        <v>1</v>
      </c>
      <c r="E56" s="10">
        <v>6</v>
      </c>
      <c r="F56" s="10">
        <v>7</v>
      </c>
      <c r="G56" s="10">
        <v>13</v>
      </c>
      <c r="H56" s="10">
        <v>29</v>
      </c>
      <c r="I56" s="10">
        <v>10</v>
      </c>
      <c r="J56" s="10">
        <v>31</v>
      </c>
      <c r="K56" s="11">
        <v>6</v>
      </c>
      <c r="L56" s="11">
        <v>7</v>
      </c>
      <c r="M56" s="11">
        <v>13</v>
      </c>
      <c r="N56" s="11">
        <v>29</v>
      </c>
      <c r="O56" s="11">
        <v>10</v>
      </c>
      <c r="P56" s="11">
        <v>31</v>
      </c>
      <c r="Q56" s="16" t="s">
        <v>171</v>
      </c>
      <c r="R56" s="16" t="s">
        <v>171</v>
      </c>
      <c r="S56" s="62" t="s">
        <v>134</v>
      </c>
      <c r="T56" s="62" t="s">
        <v>189</v>
      </c>
      <c r="U56">
        <v>-0.2</v>
      </c>
      <c r="V56">
        <v>-2.61</v>
      </c>
      <c r="W56" s="31">
        <v>2.8270302439132129</v>
      </c>
      <c r="X56" s="7"/>
      <c r="Y56" s="3"/>
      <c r="Z56" s="3"/>
      <c r="AA56" s="3"/>
    </row>
    <row r="57" spans="1:27" x14ac:dyDescent="0.25">
      <c r="A57" s="3">
        <v>931</v>
      </c>
      <c r="B57" s="15" t="s">
        <v>73</v>
      </c>
      <c r="C57" s="10">
        <v>73</v>
      </c>
      <c r="D57" s="10">
        <v>66</v>
      </c>
      <c r="E57" s="10">
        <v>91</v>
      </c>
      <c r="F57" s="10">
        <v>57</v>
      </c>
      <c r="G57" s="10">
        <v>147</v>
      </c>
      <c r="H57" s="10">
        <v>40</v>
      </c>
      <c r="I57" s="10">
        <v>137</v>
      </c>
      <c r="J57" s="10">
        <v>104</v>
      </c>
      <c r="K57" s="11">
        <v>1.379</v>
      </c>
      <c r="L57" s="11">
        <v>0.86399999999999999</v>
      </c>
      <c r="M57" s="11">
        <v>2.2269999999999999</v>
      </c>
      <c r="N57" s="11">
        <v>0.60599999999999998</v>
      </c>
      <c r="O57" s="11">
        <v>2.0760000000000001</v>
      </c>
      <c r="P57" s="11">
        <v>1.5760000000000001</v>
      </c>
      <c r="Q57" s="16" t="s">
        <v>171</v>
      </c>
      <c r="R57" s="27" t="s">
        <v>172</v>
      </c>
      <c r="S57" s="63" t="s">
        <v>134</v>
      </c>
      <c r="T57" s="63" t="s">
        <v>157</v>
      </c>
      <c r="U57">
        <v>0.48</v>
      </c>
      <c r="V57">
        <v>-0.64</v>
      </c>
      <c r="W57" s="31">
        <v>4.2047592083257275</v>
      </c>
      <c r="X57" s="7"/>
      <c r="Y57" s="3"/>
      <c r="Z57" s="3"/>
      <c r="AA57" s="3"/>
    </row>
    <row r="58" spans="1:27" ht="30" x14ac:dyDescent="0.25">
      <c r="A58" s="3">
        <v>806</v>
      </c>
      <c r="B58" s="15" t="s">
        <v>65</v>
      </c>
      <c r="C58" s="10">
        <v>19</v>
      </c>
      <c r="D58" s="10">
        <v>6</v>
      </c>
      <c r="E58" s="10">
        <v>12</v>
      </c>
      <c r="F58" s="10">
        <v>7</v>
      </c>
      <c r="G58" s="10">
        <v>15</v>
      </c>
      <c r="H58" s="10">
        <v>4</v>
      </c>
      <c r="I58" s="10">
        <v>14</v>
      </c>
      <c r="J58" s="10">
        <v>9</v>
      </c>
      <c r="K58" s="11">
        <v>2</v>
      </c>
      <c r="L58" s="11">
        <v>1.167</v>
      </c>
      <c r="M58" s="11">
        <v>2.5</v>
      </c>
      <c r="N58" s="11">
        <v>0.66700000000000004</v>
      </c>
      <c r="O58" s="11">
        <v>2.3330000000000002</v>
      </c>
      <c r="P58" s="11">
        <v>1.5</v>
      </c>
      <c r="Q58" s="24" t="s">
        <v>174</v>
      </c>
      <c r="R58" s="24" t="s">
        <v>174</v>
      </c>
      <c r="S58" s="62" t="s">
        <v>188</v>
      </c>
      <c r="T58" s="62" t="s">
        <v>163</v>
      </c>
      <c r="U58">
        <v>-0.35</v>
      </c>
      <c r="V58">
        <v>0.71</v>
      </c>
      <c r="W58" s="31">
        <v>4.5592323915325919</v>
      </c>
      <c r="X58" s="7"/>
      <c r="Y58" s="3"/>
      <c r="Z58" s="3"/>
      <c r="AA58" s="3"/>
    </row>
    <row r="59" spans="1:27" x14ac:dyDescent="0.25">
      <c r="A59" s="3">
        <v>407</v>
      </c>
      <c r="B59" s="20" t="s">
        <v>71</v>
      </c>
      <c r="C59" s="10">
        <v>272</v>
      </c>
      <c r="D59" s="10">
        <v>250</v>
      </c>
      <c r="E59" s="10">
        <v>324</v>
      </c>
      <c r="F59" s="10">
        <v>325</v>
      </c>
      <c r="G59" s="10">
        <v>504</v>
      </c>
      <c r="H59" s="10">
        <v>259</v>
      </c>
      <c r="I59" s="10">
        <v>469</v>
      </c>
      <c r="J59" s="10">
        <v>263</v>
      </c>
      <c r="K59" s="11">
        <v>1.296</v>
      </c>
      <c r="L59" s="11">
        <v>1.3</v>
      </c>
      <c r="M59" s="11">
        <v>2.016</v>
      </c>
      <c r="N59" s="11">
        <v>1.036</v>
      </c>
      <c r="O59" s="11">
        <v>1.8759999999999999</v>
      </c>
      <c r="P59" s="11">
        <v>1.052</v>
      </c>
      <c r="Q59" s="27" t="s">
        <v>172</v>
      </c>
      <c r="R59" s="24" t="s">
        <v>174</v>
      </c>
      <c r="S59" s="63" t="s">
        <v>134</v>
      </c>
      <c r="T59" s="63" t="s">
        <v>150</v>
      </c>
      <c r="U59">
        <v>-0.2</v>
      </c>
      <c r="V59">
        <v>0.37</v>
      </c>
      <c r="W59" s="31">
        <v>4.3814267082766545</v>
      </c>
      <c r="X59" s="7"/>
      <c r="Y59" s="3"/>
      <c r="Z59" s="3"/>
      <c r="AA59" s="3"/>
    </row>
    <row r="60" spans="1:27" s="10" customFormat="1" x14ac:dyDescent="0.25">
      <c r="A60" s="3">
        <v>405</v>
      </c>
      <c r="B60" s="17" t="s">
        <v>66</v>
      </c>
      <c r="C60" s="10">
        <v>3</v>
      </c>
      <c r="D60" s="10">
        <v>1</v>
      </c>
      <c r="E60" s="10">
        <v>5</v>
      </c>
      <c r="F60" s="10">
        <v>30</v>
      </c>
      <c r="G60" s="10">
        <v>11</v>
      </c>
      <c r="H60" s="10">
        <v>27</v>
      </c>
      <c r="I60" s="10">
        <v>10</v>
      </c>
      <c r="J60" s="10">
        <v>42</v>
      </c>
      <c r="K60" s="11">
        <v>5</v>
      </c>
      <c r="L60" s="11">
        <v>30</v>
      </c>
      <c r="M60" s="11">
        <v>11</v>
      </c>
      <c r="N60" s="11">
        <v>27</v>
      </c>
      <c r="O60" s="11">
        <v>10</v>
      </c>
      <c r="P60" s="11">
        <v>42</v>
      </c>
      <c r="Q60" s="16" t="s">
        <v>171</v>
      </c>
      <c r="R60" s="16" t="s">
        <v>171</v>
      </c>
      <c r="S60" s="62" t="s">
        <v>130</v>
      </c>
      <c r="T60" s="62" t="s">
        <v>183</v>
      </c>
      <c r="U60">
        <v>-0.48</v>
      </c>
      <c r="V60">
        <v>-0.3</v>
      </c>
      <c r="W60" s="31">
        <v>3.6932912151629744</v>
      </c>
      <c r="X60" s="8"/>
      <c r="Y60" s="4"/>
      <c r="Z60" s="4"/>
      <c r="AA60" s="4"/>
    </row>
    <row r="61" spans="1:27" x14ac:dyDescent="0.25">
      <c r="A61" s="3">
        <v>817</v>
      </c>
      <c r="B61" s="20" t="s">
        <v>80</v>
      </c>
      <c r="C61" s="10">
        <v>1</v>
      </c>
      <c r="D61" s="10">
        <v>4</v>
      </c>
      <c r="E61" s="10">
        <v>28</v>
      </c>
      <c r="F61" s="10">
        <v>81</v>
      </c>
      <c r="G61" s="10">
        <v>87</v>
      </c>
      <c r="H61" s="10">
        <v>59</v>
      </c>
      <c r="I61" s="10">
        <v>88</v>
      </c>
      <c r="J61" s="10">
        <v>66</v>
      </c>
      <c r="K61" s="11">
        <v>7</v>
      </c>
      <c r="L61" s="11">
        <v>20.25</v>
      </c>
      <c r="M61" s="11">
        <v>21.75</v>
      </c>
      <c r="N61" s="11">
        <v>14.75</v>
      </c>
      <c r="O61" s="11">
        <v>22</v>
      </c>
      <c r="P61" s="11">
        <v>16.5</v>
      </c>
      <c r="Q61" s="16" t="s">
        <v>171</v>
      </c>
      <c r="R61" s="16" t="s">
        <v>171</v>
      </c>
      <c r="S61" s="63" t="s">
        <v>179</v>
      </c>
      <c r="T61" s="63" t="s">
        <v>130</v>
      </c>
      <c r="U61">
        <v>1.31</v>
      </c>
      <c r="V61">
        <v>-0.74</v>
      </c>
      <c r="W61" s="31">
        <v>4.8665901820473856</v>
      </c>
      <c r="X61" s="7"/>
      <c r="Y61" s="3"/>
      <c r="Z61" s="3"/>
      <c r="AA61" s="3"/>
    </row>
    <row r="62" spans="1:27" s="10" customFormat="1" x14ac:dyDescent="0.25">
      <c r="A62" s="3">
        <v>110</v>
      </c>
      <c r="B62" s="15" t="s">
        <v>106</v>
      </c>
      <c r="C62" s="8">
        <v>4</v>
      </c>
      <c r="D62" s="10">
        <v>0</v>
      </c>
      <c r="E62" s="10">
        <v>4</v>
      </c>
      <c r="F62" s="10">
        <v>1</v>
      </c>
      <c r="G62" s="10">
        <v>7</v>
      </c>
      <c r="H62" s="10">
        <v>1</v>
      </c>
      <c r="I62" s="10">
        <v>7</v>
      </c>
      <c r="J62" s="10">
        <v>3</v>
      </c>
      <c r="K62" s="11">
        <f t="shared" ref="K62:P62" si="0">E62/$C62</f>
        <v>1</v>
      </c>
      <c r="L62" s="11">
        <f t="shared" si="0"/>
        <v>0.25</v>
      </c>
      <c r="M62" s="11">
        <f t="shared" si="0"/>
        <v>1.75</v>
      </c>
      <c r="N62" s="11">
        <f t="shared" si="0"/>
        <v>0.25</v>
      </c>
      <c r="O62" s="11">
        <f t="shared" si="0"/>
        <v>1.75</v>
      </c>
      <c r="P62" s="11">
        <f t="shared" si="0"/>
        <v>0.75</v>
      </c>
      <c r="Q62" s="27" t="s">
        <v>172</v>
      </c>
      <c r="R62" s="25" t="s">
        <v>173</v>
      </c>
      <c r="S62" s="62" t="s">
        <v>179</v>
      </c>
      <c r="T62" s="62" t="s">
        <v>137</v>
      </c>
      <c r="U62">
        <v>0</v>
      </c>
      <c r="V62">
        <v>-0.97</v>
      </c>
      <c r="W62" s="31">
        <v>3.6222782885913114</v>
      </c>
      <c r="X62" s="8"/>
      <c r="Y62" s="4"/>
      <c r="Z62" s="4"/>
      <c r="AA62" s="4"/>
    </row>
    <row r="63" spans="1:27" ht="30" x14ac:dyDescent="0.25">
      <c r="A63" s="3">
        <v>317</v>
      </c>
      <c r="B63" s="20" t="s">
        <v>100</v>
      </c>
      <c r="C63" s="10">
        <v>95</v>
      </c>
      <c r="D63" s="10">
        <v>281</v>
      </c>
      <c r="E63" s="10">
        <v>326</v>
      </c>
      <c r="F63" s="10">
        <v>545</v>
      </c>
      <c r="G63" s="10">
        <v>604</v>
      </c>
      <c r="H63" s="10">
        <v>687</v>
      </c>
      <c r="I63" s="10">
        <v>540</v>
      </c>
      <c r="J63" s="10">
        <v>744</v>
      </c>
      <c r="K63" s="11">
        <v>1.1599999999999999</v>
      </c>
      <c r="L63" s="11">
        <v>1.94</v>
      </c>
      <c r="M63" s="11">
        <v>2.149</v>
      </c>
      <c r="N63" s="11">
        <v>2.4449999999999998</v>
      </c>
      <c r="O63" s="11">
        <v>1.9219999999999999</v>
      </c>
      <c r="P63" s="11">
        <v>2.6480000000000001</v>
      </c>
      <c r="Q63" s="27" t="s">
        <v>172</v>
      </c>
      <c r="R63" s="16" t="s">
        <v>171</v>
      </c>
      <c r="S63" s="63" t="s">
        <v>144</v>
      </c>
      <c r="T63" s="63" t="s">
        <v>145</v>
      </c>
      <c r="U63">
        <v>0.13</v>
      </c>
      <c r="V63">
        <v>1.63</v>
      </c>
      <c r="W63" s="31">
        <v>5.588720783864586</v>
      </c>
      <c r="X63" s="7"/>
      <c r="Y63" s="3"/>
      <c r="Z63" s="3"/>
      <c r="AA63" s="3"/>
    </row>
    <row r="64" spans="1:27" x14ac:dyDescent="0.25">
      <c r="A64" s="3">
        <v>975</v>
      </c>
      <c r="B64" s="20" t="s">
        <v>68</v>
      </c>
      <c r="C64" s="10">
        <v>137</v>
      </c>
      <c r="D64" s="10">
        <v>181</v>
      </c>
      <c r="E64" s="10">
        <v>192</v>
      </c>
      <c r="F64" s="10">
        <v>257</v>
      </c>
      <c r="G64" s="10">
        <v>401</v>
      </c>
      <c r="H64" s="10">
        <v>265</v>
      </c>
      <c r="I64" s="10">
        <v>351</v>
      </c>
      <c r="J64" s="10">
        <v>218</v>
      </c>
      <c r="K64" s="11">
        <v>1.0609999999999999</v>
      </c>
      <c r="L64" s="11">
        <v>1.42</v>
      </c>
      <c r="M64" s="11">
        <v>2.2149999999999999</v>
      </c>
      <c r="N64" s="11">
        <v>1.464</v>
      </c>
      <c r="O64" s="11">
        <v>1.9390000000000001</v>
      </c>
      <c r="P64" s="11">
        <v>1.204</v>
      </c>
      <c r="Q64" s="27" t="s">
        <v>172</v>
      </c>
      <c r="R64" s="27" t="s">
        <v>172</v>
      </c>
      <c r="S64" s="62" t="s">
        <v>130</v>
      </c>
      <c r="T64" s="62" t="s">
        <v>169</v>
      </c>
      <c r="U64">
        <v>0.03</v>
      </c>
      <c r="V64">
        <v>0.68</v>
      </c>
      <c r="W64" s="31">
        <v>4.7668962648666904</v>
      </c>
      <c r="X64" s="7"/>
      <c r="Y64" s="3"/>
      <c r="Z64" s="3"/>
      <c r="AA64" s="3"/>
    </row>
    <row r="65" spans="1:27" x14ac:dyDescent="0.25">
      <c r="A65" s="3">
        <v>318</v>
      </c>
      <c r="B65" s="15" t="s">
        <v>64</v>
      </c>
      <c r="C65" s="10">
        <v>260</v>
      </c>
      <c r="D65" s="10">
        <v>324</v>
      </c>
      <c r="E65" s="10">
        <v>337</v>
      </c>
      <c r="F65" s="10">
        <v>317</v>
      </c>
      <c r="G65" s="10">
        <v>555</v>
      </c>
      <c r="H65" s="10">
        <v>219</v>
      </c>
      <c r="I65" s="10">
        <v>515</v>
      </c>
      <c r="J65" s="10">
        <v>160</v>
      </c>
      <c r="K65" s="11">
        <v>1.04</v>
      </c>
      <c r="L65" s="11">
        <v>0.97799999999999998</v>
      </c>
      <c r="M65" s="11">
        <v>1.7130000000000001</v>
      </c>
      <c r="N65" s="11">
        <v>0.67600000000000005</v>
      </c>
      <c r="O65" s="11">
        <v>1.59</v>
      </c>
      <c r="P65" s="11">
        <v>0.49399999999999999</v>
      </c>
      <c r="Q65" s="27" t="s">
        <v>172</v>
      </c>
      <c r="R65" s="23" t="s">
        <v>175</v>
      </c>
      <c r="S65" s="63" t="s">
        <v>180</v>
      </c>
      <c r="T65" s="63" t="s">
        <v>134</v>
      </c>
      <c r="U65">
        <v>0.86</v>
      </c>
      <c r="V65">
        <v>1.34</v>
      </c>
      <c r="W65" s="31">
        <v>5.8082010984469195</v>
      </c>
      <c r="X65" s="7"/>
      <c r="Y65" s="3"/>
      <c r="Z65" s="3"/>
      <c r="AA65" s="3"/>
    </row>
    <row r="66" spans="1:27" x14ac:dyDescent="0.25">
      <c r="A66" s="3">
        <v>461</v>
      </c>
      <c r="B66" s="20" t="s">
        <v>115</v>
      </c>
      <c r="C66" s="10">
        <v>0</v>
      </c>
      <c r="D66" s="10">
        <v>0</v>
      </c>
      <c r="E66" s="10">
        <v>0</v>
      </c>
      <c r="F66" s="10">
        <v>3</v>
      </c>
      <c r="G66" s="10">
        <v>1</v>
      </c>
      <c r="H66" s="10">
        <v>75</v>
      </c>
      <c r="I66" s="10">
        <v>1</v>
      </c>
      <c r="J66" s="10">
        <v>121</v>
      </c>
      <c r="K66" s="11" t="s">
        <v>170</v>
      </c>
      <c r="L66" s="11" t="s">
        <v>191</v>
      </c>
      <c r="M66" s="11" t="s">
        <v>170</v>
      </c>
      <c r="N66" s="11" t="s">
        <v>191</v>
      </c>
      <c r="O66" s="11" t="s">
        <v>170</v>
      </c>
      <c r="P66" s="11" t="s">
        <v>191</v>
      </c>
      <c r="Q66" s="5" t="s">
        <v>170</v>
      </c>
      <c r="R66" s="26" t="s">
        <v>176</v>
      </c>
      <c r="S66" s="62" t="s">
        <v>143</v>
      </c>
      <c r="T66" s="62" t="s">
        <v>139</v>
      </c>
      <c r="U66">
        <v>-0.17</v>
      </c>
      <c r="V66">
        <v>0.64</v>
      </c>
      <c r="W66" s="31">
        <v>4.610694090915163</v>
      </c>
      <c r="X66" s="8"/>
      <c r="Y66" s="4"/>
      <c r="Z66" s="4"/>
      <c r="AA66" s="9"/>
    </row>
    <row r="67" spans="1:27" x14ac:dyDescent="0.25">
      <c r="A67" s="3">
        <v>804</v>
      </c>
      <c r="B67" s="17" t="s">
        <v>61</v>
      </c>
      <c r="C67" s="10">
        <v>32</v>
      </c>
      <c r="D67" s="10">
        <v>32</v>
      </c>
      <c r="E67" s="10">
        <v>40</v>
      </c>
      <c r="F67" s="10">
        <v>83</v>
      </c>
      <c r="G67" s="10">
        <v>94</v>
      </c>
      <c r="H67" s="10">
        <v>99</v>
      </c>
      <c r="I67" s="10">
        <v>84</v>
      </c>
      <c r="J67" s="10">
        <v>80</v>
      </c>
      <c r="K67" s="11">
        <v>1.25</v>
      </c>
      <c r="L67" s="11">
        <v>2.5939999999999999</v>
      </c>
      <c r="M67" s="11">
        <v>2.9380000000000002</v>
      </c>
      <c r="N67" s="11">
        <v>3.0939999999999999</v>
      </c>
      <c r="O67" s="11">
        <v>2.625</v>
      </c>
      <c r="P67" s="11">
        <v>2.5</v>
      </c>
      <c r="Q67" s="16" t="s">
        <v>171</v>
      </c>
      <c r="R67" s="16" t="s">
        <v>171</v>
      </c>
      <c r="S67" s="63" t="s">
        <v>134</v>
      </c>
      <c r="T67" s="63" t="s">
        <v>134</v>
      </c>
      <c r="U67">
        <v>1.04</v>
      </c>
      <c r="V67">
        <v>-0.3</v>
      </c>
      <c r="W67" s="31">
        <v>4.8591768850289867</v>
      </c>
      <c r="X67" s="7"/>
      <c r="Y67" s="3"/>
      <c r="Z67" s="3"/>
      <c r="AA67" s="3"/>
    </row>
    <row r="68" spans="1:27" x14ac:dyDescent="0.25">
      <c r="A68" s="3">
        <v>611</v>
      </c>
      <c r="B68" s="15" t="s">
        <v>107</v>
      </c>
      <c r="C68" s="8">
        <v>2</v>
      </c>
      <c r="D68" s="10">
        <v>0</v>
      </c>
      <c r="E68" s="10">
        <v>1</v>
      </c>
      <c r="F68" s="10">
        <v>0</v>
      </c>
      <c r="G68" s="10">
        <v>37</v>
      </c>
      <c r="H68" s="10">
        <v>2</v>
      </c>
      <c r="I68" s="10">
        <v>16</v>
      </c>
      <c r="J68" s="10">
        <v>2</v>
      </c>
      <c r="K68" s="11">
        <f t="shared" ref="K68:P68" si="1">E68/$C68</f>
        <v>0.5</v>
      </c>
      <c r="L68" s="11">
        <f t="shared" si="1"/>
        <v>0</v>
      </c>
      <c r="M68" s="11">
        <f t="shared" si="1"/>
        <v>18.5</v>
      </c>
      <c r="N68" s="11">
        <f t="shared" si="1"/>
        <v>1</v>
      </c>
      <c r="O68" s="11">
        <f t="shared" si="1"/>
        <v>8</v>
      </c>
      <c r="P68" s="11">
        <f t="shared" si="1"/>
        <v>1</v>
      </c>
      <c r="Q68" s="16" t="s">
        <v>171</v>
      </c>
      <c r="R68" s="5" t="s">
        <v>170</v>
      </c>
      <c r="S68" s="62" t="s">
        <v>184</v>
      </c>
      <c r="T68" s="62" t="s">
        <v>148</v>
      </c>
      <c r="U68">
        <v>-0.41</v>
      </c>
      <c r="V68">
        <v>0.18</v>
      </c>
      <c r="W68" s="31">
        <v>4.1012802879101056</v>
      </c>
      <c r="X68" s="7"/>
      <c r="Y68" s="3"/>
      <c r="Z68" s="3"/>
      <c r="AA68" s="3"/>
    </row>
    <row r="69" spans="1:27" x14ac:dyDescent="0.25">
      <c r="A69" s="3">
        <v>731</v>
      </c>
      <c r="B69" s="20" t="s">
        <v>84</v>
      </c>
      <c r="C69" s="10">
        <v>19</v>
      </c>
      <c r="D69" s="10">
        <v>35</v>
      </c>
      <c r="E69" s="10">
        <v>71</v>
      </c>
      <c r="F69" s="10">
        <v>76</v>
      </c>
      <c r="G69" s="10">
        <v>160</v>
      </c>
      <c r="H69" s="10">
        <v>94</v>
      </c>
      <c r="I69" s="10">
        <v>145</v>
      </c>
      <c r="J69" s="10">
        <v>128</v>
      </c>
      <c r="K69" s="11">
        <v>2.0289999999999999</v>
      </c>
      <c r="L69" s="11">
        <v>2.1709999999999998</v>
      </c>
      <c r="M69" s="11">
        <v>4.5709999999999997</v>
      </c>
      <c r="N69" s="11">
        <v>2.6859999999999999</v>
      </c>
      <c r="O69" s="11">
        <v>4.1429999999999998</v>
      </c>
      <c r="P69" s="11">
        <v>3.657</v>
      </c>
      <c r="Q69" s="16" t="s">
        <v>171</v>
      </c>
      <c r="R69" s="16" t="s">
        <v>171</v>
      </c>
      <c r="S69" s="63" t="s">
        <v>134</v>
      </c>
      <c r="T69" s="63" t="s">
        <v>134</v>
      </c>
      <c r="U69">
        <v>1.28</v>
      </c>
      <c r="V69">
        <v>-0.9</v>
      </c>
      <c r="W69" s="31">
        <v>4.7674311741230202</v>
      </c>
      <c r="X69" s="7"/>
      <c r="Y69" s="3"/>
      <c r="Z69" s="3"/>
      <c r="AA69" s="3"/>
    </row>
    <row r="70" spans="1:27" x14ac:dyDescent="0.25">
      <c r="A70" s="6">
        <v>71</v>
      </c>
      <c r="B70" s="14" t="s">
        <v>119</v>
      </c>
      <c r="C70" s="10">
        <v>2</v>
      </c>
      <c r="D70" s="10">
        <v>4</v>
      </c>
      <c r="E70" s="10">
        <v>2</v>
      </c>
      <c r="F70" s="10">
        <v>2</v>
      </c>
      <c r="G70" s="10">
        <v>2</v>
      </c>
      <c r="H70" s="10">
        <v>5</v>
      </c>
      <c r="I70" s="10">
        <v>2</v>
      </c>
      <c r="J70" s="10">
        <v>6</v>
      </c>
      <c r="K70" s="11">
        <v>0.5</v>
      </c>
      <c r="L70" s="11">
        <v>0.5</v>
      </c>
      <c r="M70" s="11">
        <v>0.5</v>
      </c>
      <c r="N70" s="11">
        <v>1.25</v>
      </c>
      <c r="O70" s="11">
        <v>0.5</v>
      </c>
      <c r="P70" s="11">
        <v>1.5</v>
      </c>
      <c r="Q70" s="24" t="s">
        <v>174</v>
      </c>
      <c r="R70" s="27" t="s">
        <v>172</v>
      </c>
      <c r="S70" s="62" t="s">
        <v>134</v>
      </c>
      <c r="T70" s="62" t="s">
        <v>133</v>
      </c>
      <c r="U70">
        <v>-0.48</v>
      </c>
      <c r="V70">
        <v>-1.24</v>
      </c>
      <c r="W70" s="31">
        <v>3.0737599125501003</v>
      </c>
      <c r="X70" s="7"/>
      <c r="Y70" s="3"/>
      <c r="Z70" s="3"/>
      <c r="AA70" s="3"/>
    </row>
    <row r="71" spans="1:27" ht="30" x14ac:dyDescent="0.25">
      <c r="A71" s="6">
        <v>819</v>
      </c>
      <c r="B71" s="14" t="s">
        <v>129</v>
      </c>
      <c r="C71" s="8">
        <v>0</v>
      </c>
      <c r="D71" s="8">
        <v>0</v>
      </c>
      <c r="E71" s="8">
        <v>0</v>
      </c>
      <c r="F71" s="8">
        <v>0</v>
      </c>
      <c r="G71" s="8">
        <v>29</v>
      </c>
      <c r="H71" s="8">
        <v>0</v>
      </c>
      <c r="I71" s="8">
        <v>16</v>
      </c>
      <c r="J71" s="8">
        <v>0</v>
      </c>
      <c r="K71" s="12" t="s">
        <v>170</v>
      </c>
      <c r="L71" s="12" t="s">
        <v>170</v>
      </c>
      <c r="M71" s="12" t="s">
        <v>191</v>
      </c>
      <c r="N71" s="12" t="s">
        <v>170</v>
      </c>
      <c r="O71" s="12" t="s">
        <v>191</v>
      </c>
      <c r="P71" s="12" t="s">
        <v>170</v>
      </c>
      <c r="Q71" s="26" t="s">
        <v>190</v>
      </c>
      <c r="R71" s="4" t="s">
        <v>170</v>
      </c>
      <c r="S71" s="63" t="s">
        <v>216</v>
      </c>
      <c r="T71" s="63" t="s">
        <v>130</v>
      </c>
      <c r="U71">
        <v>2.62</v>
      </c>
      <c r="V71">
        <v>-0.88</v>
      </c>
      <c r="W71" s="31">
        <v>6.0065630771681739</v>
      </c>
      <c r="X71" s="7"/>
      <c r="Y71" s="4"/>
      <c r="Z71" s="4"/>
      <c r="AA71" s="9"/>
    </row>
    <row r="72" spans="1:27" s="10" customFormat="1" x14ac:dyDescent="0.25">
      <c r="A72" s="3">
        <v>541</v>
      </c>
      <c r="B72" s="15" t="s">
        <v>75</v>
      </c>
      <c r="C72" s="10">
        <v>232</v>
      </c>
      <c r="D72" s="10">
        <v>275</v>
      </c>
      <c r="E72" s="10">
        <v>353</v>
      </c>
      <c r="F72" s="10">
        <v>367</v>
      </c>
      <c r="G72" s="10">
        <v>553</v>
      </c>
      <c r="H72" s="10">
        <v>278</v>
      </c>
      <c r="I72" s="10">
        <v>484</v>
      </c>
      <c r="J72" s="10">
        <v>262</v>
      </c>
      <c r="K72" s="11">
        <v>1.284</v>
      </c>
      <c r="L72" s="11">
        <v>1.335</v>
      </c>
      <c r="M72" s="11">
        <v>2.0110000000000001</v>
      </c>
      <c r="N72" s="11">
        <v>1.0109999999999999</v>
      </c>
      <c r="O72" s="11">
        <v>1.76</v>
      </c>
      <c r="P72" s="11">
        <v>0.95299999999999996</v>
      </c>
      <c r="Q72" s="27" t="s">
        <v>172</v>
      </c>
      <c r="R72" s="24" t="s">
        <v>174</v>
      </c>
      <c r="S72" s="62" t="s">
        <v>134</v>
      </c>
      <c r="T72" s="62" t="s">
        <v>151</v>
      </c>
      <c r="U72">
        <v>-2.0099999999999998</v>
      </c>
      <c r="V72">
        <v>-0.54</v>
      </c>
      <c r="W72" s="31">
        <v>2.6517352809056942</v>
      </c>
      <c r="X72" s="8"/>
      <c r="Y72" s="4"/>
      <c r="Z72" s="4"/>
      <c r="AA72" s="4"/>
    </row>
    <row r="73" spans="1:27" ht="30" x14ac:dyDescent="0.25">
      <c r="A73" s="4">
        <v>802</v>
      </c>
      <c r="B73" s="16" t="s">
        <v>69</v>
      </c>
      <c r="C73" s="10">
        <v>539</v>
      </c>
      <c r="D73" s="10">
        <v>507</v>
      </c>
      <c r="E73" s="10">
        <v>491</v>
      </c>
      <c r="F73" s="10">
        <v>584</v>
      </c>
      <c r="G73" s="10">
        <v>553</v>
      </c>
      <c r="H73" s="10">
        <v>279</v>
      </c>
      <c r="I73" s="10">
        <v>551</v>
      </c>
      <c r="J73" s="10">
        <v>213</v>
      </c>
      <c r="K73" s="11">
        <v>0.96799999999999997</v>
      </c>
      <c r="L73" s="11">
        <v>1.1519999999999999</v>
      </c>
      <c r="M73" s="11">
        <v>1.091</v>
      </c>
      <c r="N73" s="11">
        <v>0.55000000000000004</v>
      </c>
      <c r="O73" s="11">
        <v>1.087</v>
      </c>
      <c r="P73" s="11">
        <v>0.42</v>
      </c>
      <c r="Q73" s="24" t="s">
        <v>174</v>
      </c>
      <c r="R73" s="23" t="s">
        <v>175</v>
      </c>
      <c r="S73" s="63" t="s">
        <v>215</v>
      </c>
      <c r="T73" s="63" t="s">
        <v>162</v>
      </c>
      <c r="U73">
        <v>1.66</v>
      </c>
      <c r="V73">
        <v>1</v>
      </c>
      <c r="W73" s="31">
        <v>6.1413027933818736</v>
      </c>
      <c r="X73" s="8"/>
      <c r="Y73" s="4"/>
      <c r="Z73" s="9"/>
      <c r="AA73" s="4"/>
    </row>
    <row r="74" spans="1:27" x14ac:dyDescent="0.25">
      <c r="A74" s="6">
        <v>94</v>
      </c>
      <c r="B74" s="21" t="s">
        <v>120</v>
      </c>
      <c r="C74" s="10">
        <v>8</v>
      </c>
      <c r="D74" s="10">
        <v>2</v>
      </c>
      <c r="E74" s="10">
        <v>5</v>
      </c>
      <c r="F74" s="10">
        <v>1</v>
      </c>
      <c r="G74" s="10">
        <v>2</v>
      </c>
      <c r="H74" s="10">
        <v>1</v>
      </c>
      <c r="I74" s="10">
        <v>2</v>
      </c>
      <c r="J74" s="10">
        <v>1</v>
      </c>
      <c r="K74" s="11">
        <v>2.5</v>
      </c>
      <c r="L74" s="11">
        <v>0.5</v>
      </c>
      <c r="M74" s="11">
        <v>1</v>
      </c>
      <c r="N74" s="11">
        <v>0.5</v>
      </c>
      <c r="O74" s="11">
        <v>1</v>
      </c>
      <c r="P74" s="11">
        <v>0.5</v>
      </c>
      <c r="Q74" s="24" t="s">
        <v>174</v>
      </c>
      <c r="R74" s="25" t="s">
        <v>173</v>
      </c>
      <c r="S74" s="62" t="s">
        <v>134</v>
      </c>
      <c r="T74" s="62" t="s">
        <v>135</v>
      </c>
      <c r="U74">
        <v>7.0000000000000007E-2</v>
      </c>
      <c r="V74">
        <v>-0.62</v>
      </c>
      <c r="W74" s="31">
        <v>3.8844948191495892</v>
      </c>
      <c r="X74" s="7"/>
      <c r="Y74" s="3"/>
      <c r="Z74" s="3"/>
      <c r="AA74" s="3"/>
    </row>
    <row r="75" spans="1:27" s="10" customFormat="1" x14ac:dyDescent="0.25">
      <c r="A75" s="3">
        <v>766</v>
      </c>
      <c r="B75" s="17" t="s">
        <v>113</v>
      </c>
      <c r="C75" s="10">
        <v>37</v>
      </c>
      <c r="D75" s="10">
        <v>15</v>
      </c>
      <c r="E75" s="10">
        <v>12</v>
      </c>
      <c r="F75" s="10">
        <v>38</v>
      </c>
      <c r="G75" s="10">
        <v>14</v>
      </c>
      <c r="H75" s="10">
        <v>86</v>
      </c>
      <c r="I75" s="10">
        <v>14</v>
      </c>
      <c r="J75" s="10">
        <v>113</v>
      </c>
      <c r="K75" s="11">
        <v>0.8</v>
      </c>
      <c r="L75" s="11">
        <v>2.5329999999999999</v>
      </c>
      <c r="M75" s="11">
        <v>0.93300000000000005</v>
      </c>
      <c r="N75" s="11">
        <v>5.7329999999999997</v>
      </c>
      <c r="O75" s="11">
        <v>0.93300000000000005</v>
      </c>
      <c r="P75" s="11">
        <v>7.5330000000000004</v>
      </c>
      <c r="Q75" s="24" t="s">
        <v>174</v>
      </c>
      <c r="R75" s="16" t="s">
        <v>171</v>
      </c>
      <c r="S75" s="63" t="s">
        <v>134</v>
      </c>
      <c r="T75" s="63" t="s">
        <v>130</v>
      </c>
      <c r="U75">
        <v>0.48</v>
      </c>
      <c r="V75">
        <v>-1.34</v>
      </c>
      <c r="W75" s="31">
        <v>3.8556452118938536</v>
      </c>
      <c r="X75" s="8"/>
      <c r="Y75" s="4"/>
      <c r="Z75" s="4"/>
      <c r="AA75" s="4"/>
    </row>
    <row r="76" spans="1:27" x14ac:dyDescent="0.25">
      <c r="A76" s="3">
        <v>971</v>
      </c>
      <c r="B76" s="15" t="s">
        <v>111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38</v>
      </c>
      <c r="I76" s="10">
        <v>0</v>
      </c>
      <c r="J76" s="10">
        <v>161</v>
      </c>
      <c r="K76" s="11" t="s">
        <v>170</v>
      </c>
      <c r="L76" s="11" t="s">
        <v>170</v>
      </c>
      <c r="M76" s="11" t="s">
        <v>170</v>
      </c>
      <c r="N76" s="11" t="s">
        <v>191</v>
      </c>
      <c r="O76" s="11" t="s">
        <v>170</v>
      </c>
      <c r="P76" s="11" t="s">
        <v>191</v>
      </c>
      <c r="Q76" s="5" t="s">
        <v>170</v>
      </c>
      <c r="R76" s="26" t="s">
        <v>176</v>
      </c>
      <c r="S76" s="62" t="s">
        <v>134</v>
      </c>
      <c r="T76" s="62" t="s">
        <v>162</v>
      </c>
      <c r="U76">
        <v>-0.57999999999999996</v>
      </c>
      <c r="V76">
        <v>-0.3</v>
      </c>
      <c r="W76" s="31">
        <v>3.6257964642268599</v>
      </c>
      <c r="X76" s="7"/>
      <c r="Y76" s="3"/>
      <c r="Z76" s="3"/>
      <c r="AA76" s="3"/>
    </row>
    <row r="77" spans="1:27" ht="30" x14ac:dyDescent="0.25">
      <c r="A77" s="3">
        <v>621</v>
      </c>
      <c r="B77" s="15" t="s">
        <v>97</v>
      </c>
      <c r="C77" s="10">
        <v>35</v>
      </c>
      <c r="D77" s="10">
        <v>27</v>
      </c>
      <c r="E77" s="10">
        <v>31</v>
      </c>
      <c r="F77" s="10">
        <v>27</v>
      </c>
      <c r="G77" s="10">
        <v>120</v>
      </c>
      <c r="H77" s="10">
        <v>13</v>
      </c>
      <c r="I77" s="10">
        <v>95</v>
      </c>
      <c r="J77" s="10">
        <v>25</v>
      </c>
      <c r="K77" s="11">
        <v>1.1479999999999999</v>
      </c>
      <c r="L77" s="11">
        <v>1</v>
      </c>
      <c r="M77" s="11">
        <v>4.444</v>
      </c>
      <c r="N77" s="11">
        <v>0.48099999999999998</v>
      </c>
      <c r="O77" s="11">
        <v>3.5190000000000001</v>
      </c>
      <c r="P77" s="11">
        <v>0.92600000000000005</v>
      </c>
      <c r="Q77" s="16" t="s">
        <v>171</v>
      </c>
      <c r="R77" s="24" t="s">
        <v>174</v>
      </c>
      <c r="S77" s="63" t="s">
        <v>185</v>
      </c>
      <c r="T77" s="63" t="s">
        <v>155</v>
      </c>
      <c r="U77">
        <v>0.13</v>
      </c>
      <c r="V77">
        <v>1.26</v>
      </c>
      <c r="W77" s="31">
        <v>5.2862557637707992</v>
      </c>
      <c r="X77" s="7"/>
      <c r="Y77" s="3"/>
      <c r="Z77" s="3"/>
      <c r="AA77" s="3"/>
    </row>
    <row r="78" spans="1:27" s="10" customFormat="1" x14ac:dyDescent="0.25">
      <c r="A78"/>
      <c r="B78"/>
      <c r="C78"/>
      <c r="D78"/>
      <c r="E78"/>
      <c r="F78"/>
      <c r="G78"/>
      <c r="H78"/>
      <c r="I78"/>
      <c r="J78"/>
      <c r="K78" s="13"/>
      <c r="L78" s="13"/>
      <c r="M78" s="13"/>
      <c r="N78" s="13"/>
      <c r="O78" s="13"/>
      <c r="P78" s="13"/>
      <c r="Q78"/>
      <c r="R78"/>
      <c r="S78"/>
      <c r="T78"/>
      <c r="U78"/>
      <c r="V78"/>
      <c r="W78"/>
    </row>
    <row r="91" spans="1:23" s="10" customFormat="1" x14ac:dyDescent="0.25">
      <c r="A91"/>
      <c r="B91"/>
      <c r="C91"/>
      <c r="D91"/>
      <c r="E91"/>
      <c r="F91"/>
      <c r="G91"/>
      <c r="H91"/>
      <c r="I91"/>
      <c r="J91"/>
      <c r="K91" s="13"/>
      <c r="L91" s="13"/>
      <c r="M91" s="13"/>
      <c r="N91" s="13"/>
      <c r="O91" s="13"/>
      <c r="P91" s="13"/>
      <c r="Q91"/>
      <c r="R91"/>
      <c r="S91"/>
      <c r="T91"/>
      <c r="U91"/>
      <c r="V91"/>
      <c r="W91"/>
    </row>
    <row r="94" spans="1:23" s="10" customFormat="1" x14ac:dyDescent="0.25">
      <c r="A94"/>
      <c r="B94"/>
      <c r="C94"/>
      <c r="D94"/>
      <c r="E94"/>
      <c r="F94"/>
      <c r="G94"/>
      <c r="H94"/>
      <c r="I94"/>
      <c r="J94"/>
      <c r="K94" s="13"/>
      <c r="L94" s="13"/>
      <c r="M94" s="13"/>
      <c r="N94" s="13"/>
      <c r="O94" s="13"/>
      <c r="P94" s="13"/>
      <c r="Q94"/>
      <c r="R94"/>
      <c r="S94"/>
      <c r="T94"/>
      <c r="U94"/>
      <c r="V94"/>
      <c r="W94"/>
    </row>
  </sheetData>
  <sortState ref="A5:Y77">
    <sortCondition ref="B5:B77"/>
  </sortState>
  <mergeCells count="12">
    <mergeCell ref="S3:S4"/>
    <mergeCell ref="T3:T4"/>
    <mergeCell ref="E1:P1"/>
    <mergeCell ref="E2:J2"/>
    <mergeCell ref="K2:P2"/>
    <mergeCell ref="E3:F3"/>
    <mergeCell ref="G3:H3"/>
    <mergeCell ref="I3:J3"/>
    <mergeCell ref="K3:L3"/>
    <mergeCell ref="M3:N3"/>
    <mergeCell ref="O3:P3"/>
    <mergeCell ref="Q2:R3"/>
  </mergeCells>
  <conditionalFormatting sqref="U4">
    <cfRule type="colorScale" priority="19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20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21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2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V4">
    <cfRule type="colorScale" priority="14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5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6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7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18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W5:W77">
    <cfRule type="cellIs" dxfId="2" priority="1" operator="between">
      <formula>3.24</formula>
      <formula>5.23</formula>
    </cfRule>
    <cfRule type="cellIs" dxfId="1" priority="2" operator="lessThan">
      <formula>3.25</formula>
    </cfRule>
    <cfRule type="cellIs" dxfId="0" priority="3" operator="greaterThan">
      <formula>5.23</formula>
    </cfRule>
  </conditionalFormatting>
  <conditionalFormatting sqref="W5:W77">
    <cfRule type="colorScale" priority="798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799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800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801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802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W5:W77"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9">
      <colorScale>
        <cfvo type="min"/>
        <cfvo type="max"/>
        <color rgb="FF63BE7B"/>
        <color rgb="FFFFEF9C"/>
      </colorScale>
    </cfRule>
  </conditionalFormatting>
  <conditionalFormatting sqref="W5:W77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3">
      <colorScale>
        <cfvo type="num" val="0"/>
        <cfvo type="percentile" val="50"/>
        <cfvo type="num" val="8.5"/>
        <color rgb="FFF8696B"/>
        <color rgb="FFFFEB84"/>
        <color rgb="FF63BE7B"/>
      </colorScale>
    </cfRule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66" fitToHeight="0" orientation="landscape" r:id="rId1"/>
  <headerFooter>
    <oddHeader>&amp;CChicago Wilderness Region
 (summary of TreeAtlas results 2013-see companion file for keys to interpret)      
USFS Northern Research Station-Landscape Change Research Group, Delaware OH        Page &amp;P of 2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21"/>
    </sheetView>
  </sheetViews>
  <sheetFormatPr defaultRowHeight="15" x14ac:dyDescent="0.25"/>
  <cols>
    <col min="2" max="2" width="30.85546875" bestFit="1" customWidth="1"/>
  </cols>
  <sheetData>
    <row r="1" spans="1:2" x14ac:dyDescent="0.25">
      <c r="A1" s="1" t="s">
        <v>15</v>
      </c>
      <c r="B1" s="2" t="s">
        <v>16</v>
      </c>
    </row>
    <row r="2" spans="1:2" x14ac:dyDescent="0.25">
      <c r="A2" s="1" t="s">
        <v>17</v>
      </c>
      <c r="B2" s="2" t="s">
        <v>18</v>
      </c>
    </row>
    <row r="3" spans="1:2" x14ac:dyDescent="0.25">
      <c r="A3" s="1" t="s">
        <v>19</v>
      </c>
      <c r="B3" s="2" t="s">
        <v>20</v>
      </c>
    </row>
    <row r="4" spans="1:2" x14ac:dyDescent="0.25">
      <c r="A4" s="1" t="s">
        <v>21</v>
      </c>
      <c r="B4" s="2" t="s">
        <v>22</v>
      </c>
    </row>
    <row r="5" spans="1:2" x14ac:dyDescent="0.25">
      <c r="A5" s="1" t="s">
        <v>23</v>
      </c>
      <c r="B5" s="2" t="s">
        <v>24</v>
      </c>
    </row>
    <row r="6" spans="1:2" x14ac:dyDescent="0.25">
      <c r="A6" s="1" t="s">
        <v>25</v>
      </c>
      <c r="B6" s="2" t="s">
        <v>26</v>
      </c>
    </row>
    <row r="7" spans="1:2" x14ac:dyDescent="0.25">
      <c r="A7" s="1" t="s">
        <v>27</v>
      </c>
      <c r="B7" s="2" t="s">
        <v>28</v>
      </c>
    </row>
    <row r="8" spans="1:2" x14ac:dyDescent="0.25">
      <c r="A8" s="1" t="s">
        <v>29</v>
      </c>
      <c r="B8" s="2" t="s">
        <v>30</v>
      </c>
    </row>
    <row r="9" spans="1:2" x14ac:dyDescent="0.25">
      <c r="A9" s="1" t="s">
        <v>31</v>
      </c>
      <c r="B9" s="2" t="s">
        <v>32</v>
      </c>
    </row>
    <row r="10" spans="1:2" x14ac:dyDescent="0.25">
      <c r="A10" s="1" t="s">
        <v>33</v>
      </c>
      <c r="B10" s="2" t="s">
        <v>34</v>
      </c>
    </row>
    <row r="11" spans="1:2" x14ac:dyDescent="0.25">
      <c r="A11" s="1" t="s">
        <v>35</v>
      </c>
      <c r="B11" s="2" t="s">
        <v>36</v>
      </c>
    </row>
    <row r="12" spans="1:2" x14ac:dyDescent="0.25">
      <c r="A12" s="1" t="s">
        <v>37</v>
      </c>
      <c r="B12" s="2" t="s">
        <v>38</v>
      </c>
    </row>
    <row r="13" spans="1:2" x14ac:dyDescent="0.25">
      <c r="A13" s="1" t="s">
        <v>39</v>
      </c>
      <c r="B13" s="2" t="s">
        <v>40</v>
      </c>
    </row>
    <row r="14" spans="1:2" x14ac:dyDescent="0.25">
      <c r="A14" s="1" t="s">
        <v>41</v>
      </c>
      <c r="B14" s="2" t="s">
        <v>42</v>
      </c>
    </row>
    <row r="15" spans="1:2" x14ac:dyDescent="0.25">
      <c r="A15" s="1" t="s">
        <v>43</v>
      </c>
      <c r="B15" s="2" t="s">
        <v>44</v>
      </c>
    </row>
    <row r="16" spans="1:2" x14ac:dyDescent="0.25">
      <c r="A16" s="1" t="s">
        <v>45</v>
      </c>
      <c r="B16" s="2" t="s">
        <v>46</v>
      </c>
    </row>
    <row r="17" spans="1:2" x14ac:dyDescent="0.25">
      <c r="A17" s="1" t="s">
        <v>47</v>
      </c>
      <c r="B17" s="2" t="s">
        <v>48</v>
      </c>
    </row>
    <row r="18" spans="1:2" x14ac:dyDescent="0.25">
      <c r="A18" s="1" t="s">
        <v>49</v>
      </c>
      <c r="B18" s="2" t="s">
        <v>50</v>
      </c>
    </row>
    <row r="19" spans="1:2" x14ac:dyDescent="0.25">
      <c r="A19" s="1" t="s">
        <v>51</v>
      </c>
      <c r="B19" s="2" t="s">
        <v>52</v>
      </c>
    </row>
    <row r="20" spans="1:2" x14ac:dyDescent="0.25">
      <c r="A20" s="1" t="s">
        <v>53</v>
      </c>
      <c r="B20" s="2" t="s">
        <v>54</v>
      </c>
    </row>
    <row r="21" spans="1:2" x14ac:dyDescent="0.25">
      <c r="A21" s="1" t="s">
        <v>55</v>
      </c>
      <c r="B21" s="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CWRegion</vt:lpstr>
      <vt:lpstr>ModFacs Codes</vt:lpstr>
      <vt:lpstr>CWRegion!Print_Titles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matthewppeters</dc:creator>
  <cp:lastModifiedBy>Iverson, Louis -FS</cp:lastModifiedBy>
  <cp:lastPrinted>2017-08-30T20:34:00Z</cp:lastPrinted>
  <dcterms:created xsi:type="dcterms:W3CDTF">2013-01-16T12:42:41Z</dcterms:created>
  <dcterms:modified xsi:type="dcterms:W3CDTF">2018-05-10T19:55:52Z</dcterms:modified>
</cp:coreProperties>
</file>